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36" windowHeight="7296"/>
  </bookViews>
  <sheets>
    <sheet name="raw data" sheetId="14" r:id="rId1"/>
    <sheet name="U Mann-Whitney test" sheetId="15" r:id="rId2"/>
  </sheets>
  <definedNames>
    <definedName name="_Hlk130474481" localSheetId="0">'raw data'!$A$2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4" l="1"/>
  <c r="D4" i="14"/>
  <c r="E4" i="14"/>
  <c r="F4" i="14"/>
  <c r="G4" i="14"/>
  <c r="H4" i="14"/>
  <c r="I4" i="14"/>
  <c r="J4" i="14"/>
  <c r="K4" i="14"/>
  <c r="L4" i="14"/>
  <c r="M4" i="14"/>
  <c r="N4" i="14"/>
  <c r="O4" i="14"/>
  <c r="P4" i="14"/>
  <c r="Q4" i="14"/>
  <c r="R4" i="14"/>
  <c r="S4" i="14"/>
  <c r="C4" i="14"/>
  <c r="P16" i="14"/>
  <c r="O16" i="14"/>
  <c r="N16" i="14"/>
  <c r="M16" i="14"/>
  <c r="D16" i="14"/>
  <c r="E16" i="14"/>
  <c r="F16" i="14"/>
  <c r="G16" i="14"/>
  <c r="H16" i="14"/>
  <c r="I16" i="14"/>
  <c r="K16" i="14"/>
  <c r="L16" i="14"/>
  <c r="Q16" i="14"/>
  <c r="R16" i="14"/>
  <c r="S16" i="14"/>
  <c r="C16" i="14"/>
  <c r="D20" i="14"/>
  <c r="E20" i="14"/>
  <c r="F20" i="14"/>
  <c r="G20" i="14"/>
  <c r="H20" i="14"/>
  <c r="I20" i="14"/>
  <c r="K20" i="14"/>
  <c r="L20" i="14"/>
  <c r="M20" i="14"/>
  <c r="N20" i="14"/>
  <c r="O20" i="14"/>
  <c r="P20" i="14"/>
  <c r="Q20" i="14"/>
  <c r="R20" i="14"/>
  <c r="S20" i="14"/>
  <c r="C20" i="14"/>
  <c r="D12" i="14"/>
  <c r="E12" i="14"/>
  <c r="G12" i="14"/>
  <c r="I12" i="14"/>
  <c r="J12" i="14"/>
  <c r="L12" i="14"/>
  <c r="M12" i="14"/>
  <c r="N12" i="14"/>
  <c r="O12" i="14"/>
  <c r="P12" i="14"/>
  <c r="Q12" i="14"/>
  <c r="R12" i="14"/>
  <c r="S12" i="14"/>
  <c r="C12" i="14"/>
  <c r="D8" i="14"/>
  <c r="E8" i="14"/>
  <c r="F8" i="14"/>
  <c r="G8" i="14"/>
  <c r="H8" i="14"/>
  <c r="I8" i="14"/>
  <c r="J8" i="14"/>
  <c r="K8" i="14"/>
  <c r="M8" i="14"/>
  <c r="N8" i="14"/>
  <c r="P8" i="14"/>
  <c r="Q8" i="14"/>
  <c r="R8" i="14"/>
  <c r="S8" i="14"/>
  <c r="C8" i="14"/>
</calcChain>
</file>

<file path=xl/sharedStrings.xml><?xml version="1.0" encoding="utf-8"?>
<sst xmlns="http://schemas.openxmlformats.org/spreadsheetml/2006/main" count="63" uniqueCount="30">
  <si>
    <t>min</t>
  </si>
  <si>
    <t>max</t>
  </si>
  <si>
    <t xml:space="preserve"> </t>
  </si>
  <si>
    <t>mean</t>
  </si>
  <si>
    <t xml:space="preserve">Plagiothecium denticulatum </t>
  </si>
  <si>
    <t>leaf length</t>
  </si>
  <si>
    <t>leaf width</t>
  </si>
  <si>
    <t xml:space="preserve">costae </t>
  </si>
  <si>
    <t>apex cell length</t>
  </si>
  <si>
    <t>apex cell width</t>
  </si>
  <si>
    <t>middle of the leaf cell length</t>
  </si>
  <si>
    <t>middle of the leaf cell width</t>
  </si>
  <si>
    <t>base cell length</t>
  </si>
  <si>
    <t>base cell width</t>
  </si>
  <si>
    <t>stem diameter</t>
  </si>
  <si>
    <t>epidermal cell width</t>
  </si>
  <si>
    <t>periderm cell width</t>
  </si>
  <si>
    <t>epidermal cells height</t>
  </si>
  <si>
    <t>periderm cell height</t>
  </si>
  <si>
    <t>decurrency length</t>
  </si>
  <si>
    <t>length of decurrency cell</t>
  </si>
  <si>
    <t>width of decurrency cell</t>
  </si>
  <si>
    <t>&lt;0,001</t>
  </si>
  <si>
    <t>Z-statistic (corrected for tied ranks)</t>
  </si>
  <si>
    <t>p-value two-sided (asymptotic)</t>
  </si>
  <si>
    <t>Results of the U Mann-Whitney test</t>
  </si>
  <si>
    <r>
      <t>Plagiothecium higuchii</t>
    </r>
    <r>
      <rPr>
        <b/>
        <sz val="12"/>
        <color rgb="FF000000"/>
        <rFont val="Palatino Linotype"/>
        <family val="1"/>
        <charset val="238"/>
      </rPr>
      <t xml:space="preserve"> var. </t>
    </r>
    <r>
      <rPr>
        <b/>
        <i/>
        <sz val="12"/>
        <color rgb="FF000000"/>
        <rFont val="Palatino Linotype"/>
        <family val="1"/>
        <charset val="238"/>
      </rPr>
      <t xml:space="preserve">higuchii </t>
    </r>
  </si>
  <si>
    <r>
      <t xml:space="preserve">Plagiothecium higuchii </t>
    </r>
    <r>
      <rPr>
        <b/>
        <sz val="12"/>
        <color rgb="FF000000"/>
        <rFont val="Palatino Linotype"/>
        <family val="1"/>
        <charset val="238"/>
      </rPr>
      <t xml:space="preserve">var. </t>
    </r>
    <r>
      <rPr>
        <b/>
        <i/>
        <sz val="12"/>
        <color rgb="FF000000"/>
        <rFont val="Palatino Linotype"/>
        <family val="1"/>
        <charset val="238"/>
      </rPr>
      <t xml:space="preserve">brevicellum </t>
    </r>
  </si>
  <si>
    <r>
      <t>Plagiothecium</t>
    </r>
    <r>
      <rPr>
        <b/>
        <sz val="12"/>
        <color rgb="FF000000"/>
        <rFont val="Palatino Linotype"/>
        <family val="1"/>
        <charset val="238"/>
      </rPr>
      <t xml:space="preserve"> </t>
    </r>
    <r>
      <rPr>
        <b/>
        <i/>
        <sz val="12"/>
        <color rgb="FF000000"/>
        <rFont val="Palatino Linotype"/>
        <family val="1"/>
        <charset val="238"/>
      </rPr>
      <t>filifolium</t>
    </r>
    <r>
      <rPr>
        <b/>
        <sz val="12"/>
        <color rgb="FF000000"/>
        <rFont val="Palatino Linotype"/>
        <family val="1"/>
        <charset val="238"/>
      </rPr>
      <t xml:space="preserve"> </t>
    </r>
  </si>
  <si>
    <r>
      <t xml:space="preserve">Plagiothecium denticulatum </t>
    </r>
    <r>
      <rPr>
        <b/>
        <sz val="12"/>
        <color rgb="FF000000"/>
        <rFont val="Palatino Linotype"/>
        <family val="1"/>
        <charset val="238"/>
      </rPr>
      <t>var.</t>
    </r>
    <r>
      <rPr>
        <b/>
        <i/>
        <sz val="12"/>
        <color rgb="FF000000"/>
        <rFont val="Palatino Linotype"/>
        <family val="1"/>
        <charset val="238"/>
      </rPr>
      <t xml:space="preserve"> obtusifolium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</si>
</sst>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rgb="FF000000"/>
      <name val="Palatino Linotype"/>
      <family val="1"/>
      <charset val="238"/>
    </font>
    <font>
      <b/>
      <sz val="12"/>
      <color theme="1"/>
      <name val="Palatino Linotype"/>
      <family val="1"/>
      <charset val="238"/>
    </font>
    <font>
      <b/>
      <sz val="12"/>
      <name val="Palatino Linotype"/>
      <family val="1"/>
      <charset val="238"/>
    </font>
    <font>
      <sz val="12"/>
      <color theme="1"/>
      <name val="Palatino Linotype"/>
      <family val="1"/>
      <charset val="238"/>
    </font>
    <font>
      <sz val="12"/>
      <color rgb="FFFF0000"/>
      <name val="Palatino Linotype"/>
      <family val="1"/>
      <charset val="238"/>
    </font>
    <font>
      <sz val="12"/>
      <name val="Palatino Linotype"/>
      <family val="1"/>
      <charset val="238"/>
    </font>
    <font>
      <b/>
      <sz val="12"/>
      <color rgb="FF000000"/>
      <name val="Palatino Linotype"/>
      <family val="1"/>
      <charset val="238"/>
    </font>
    <font>
      <b/>
      <i/>
      <sz val="12"/>
      <color rgb="FF000000"/>
      <name val="Palatino Linotype"/>
      <family val="1"/>
      <charset val="238"/>
    </font>
    <font>
      <i/>
      <sz val="12"/>
      <color theme="1"/>
      <name val="Palatino Linotype"/>
      <family val="1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1" fontId="21" fillId="0" borderId="0" xfId="0" applyNumberFormat="1" applyFont="1" applyFill="1" applyAlignment="1">
      <alignment horizontal="center"/>
    </xf>
    <xf numFmtId="1" fontId="23" fillId="0" borderId="0" xfId="0" applyNumberFormat="1" applyFont="1" applyFill="1" applyAlignment="1">
      <alignment horizontal="center"/>
    </xf>
    <xf numFmtId="1" fontId="21" fillId="0" borderId="0" xfId="0" applyNumberFormat="1" applyFont="1" applyFill="1" applyAlignment="1">
      <alignment horizontal="center" vertical="center" wrapText="1"/>
    </xf>
    <xf numFmtId="1" fontId="22" fillId="0" borderId="0" xfId="0" applyNumberFormat="1" applyFont="1" applyFill="1" applyAlignment="1">
      <alignment horizontal="center"/>
    </xf>
    <xf numFmtId="0" fontId="19" fillId="0" borderId="0" xfId="0" applyFont="1" applyBorder="1"/>
    <xf numFmtId="0" fontId="21" fillId="0" borderId="0" xfId="0" applyFont="1" applyBorder="1"/>
    <xf numFmtId="0" fontId="18" fillId="33" borderId="10" xfId="0" applyFont="1" applyFill="1" applyBorder="1" applyAlignment="1">
      <alignment horizontal="center" vertical="center" wrapText="1"/>
    </xf>
    <xf numFmtId="1" fontId="21" fillId="0" borderId="10" xfId="0" applyNumberFormat="1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1" fontId="19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1" fontId="19" fillId="0" borderId="0" xfId="0" applyNumberFormat="1" applyFont="1" applyFill="1" applyAlignment="1">
      <alignment horizontal="center" wrapText="1"/>
    </xf>
    <xf numFmtId="1" fontId="20" fillId="0" borderId="0" xfId="0" applyNumberFormat="1" applyFont="1" applyFill="1" applyAlignment="1">
      <alignment horizontal="center" wrapText="1"/>
    </xf>
    <xf numFmtId="0" fontId="24" fillId="33" borderId="10" xfId="0" applyFont="1" applyFill="1" applyBorder="1" applyAlignment="1">
      <alignment horizontal="center" vertical="center" wrapText="1"/>
    </xf>
    <xf numFmtId="1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1" fontId="26" fillId="0" borderId="0" xfId="0" applyNumberFormat="1" applyFont="1" applyFill="1" applyAlignment="1">
      <alignment horizontal="center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zoomScale="70" zoomScaleNormal="70" workbookViewId="0">
      <pane ySplit="1200" activePane="bottomLeft"/>
      <selection activeCell="H1" sqref="H1"/>
      <selection pane="bottomLeft" activeCell="K5" sqref="K5"/>
    </sheetView>
  </sheetViews>
  <sheetFormatPr defaultRowHeight="17.399999999999999" x14ac:dyDescent="0.4"/>
  <cols>
    <col min="1" max="1" width="23.21875" style="13" customWidth="1"/>
    <col min="2" max="2" width="6.5546875" style="1" bestFit="1" customWidth="1"/>
    <col min="3" max="7" width="11.5546875" style="1" customWidth="1"/>
    <col min="8" max="8" width="17" style="4" customWidth="1"/>
    <col min="9" max="9" width="11.5546875" style="4" customWidth="1"/>
    <col min="10" max="11" width="11.5546875" style="1" customWidth="1"/>
    <col min="12" max="19" width="13.77734375" style="1" customWidth="1"/>
    <col min="20" max="16384" width="8.88671875" style="1"/>
  </cols>
  <sheetData>
    <row r="1" spans="1:19" s="11" customFormat="1" ht="70.8" customHeight="1" x14ac:dyDescent="0.3">
      <c r="A1" s="18"/>
      <c r="B1" s="3"/>
      <c r="C1" s="11" t="s">
        <v>5</v>
      </c>
      <c r="D1" s="11" t="s">
        <v>6</v>
      </c>
      <c r="E1" s="12" t="s">
        <v>7</v>
      </c>
      <c r="F1" s="11" t="s">
        <v>8</v>
      </c>
      <c r="G1" s="11" t="s">
        <v>9</v>
      </c>
      <c r="H1" s="11" t="s">
        <v>10</v>
      </c>
      <c r="I1" s="11" t="s">
        <v>11</v>
      </c>
      <c r="J1" s="11" t="s">
        <v>12</v>
      </c>
      <c r="K1" s="11" t="s">
        <v>13</v>
      </c>
      <c r="L1" s="11" t="s">
        <v>14</v>
      </c>
      <c r="M1" s="11" t="s">
        <v>17</v>
      </c>
      <c r="N1" s="11" t="s">
        <v>15</v>
      </c>
      <c r="O1" s="11" t="s">
        <v>18</v>
      </c>
      <c r="P1" s="11" t="s">
        <v>16</v>
      </c>
      <c r="Q1" s="11" t="s">
        <v>19</v>
      </c>
      <c r="R1" s="11" t="s">
        <v>20</v>
      </c>
      <c r="S1" s="11" t="s">
        <v>21</v>
      </c>
    </row>
    <row r="2" spans="1:19" x14ac:dyDescent="0.4">
      <c r="A2" s="16" t="s">
        <v>26</v>
      </c>
      <c r="B2" s="1" t="s">
        <v>0</v>
      </c>
      <c r="C2" s="1">
        <v>3400</v>
      </c>
      <c r="D2" s="1">
        <v>1203.432</v>
      </c>
      <c r="E2" s="1">
        <v>520</v>
      </c>
      <c r="F2" s="1">
        <v>106.839</v>
      </c>
      <c r="G2" s="1">
        <v>15.602</v>
      </c>
      <c r="H2" s="2">
        <v>180</v>
      </c>
      <c r="I2" s="2">
        <v>15.563000000000001</v>
      </c>
      <c r="J2" s="1">
        <v>140</v>
      </c>
      <c r="K2" s="1">
        <v>20.911999999999999</v>
      </c>
      <c r="L2" s="1">
        <v>290</v>
      </c>
      <c r="M2" s="1">
        <v>10.792999999999999</v>
      </c>
      <c r="N2" s="1">
        <v>12.766</v>
      </c>
      <c r="O2" s="1">
        <v>26.417999999999999</v>
      </c>
      <c r="P2" s="1">
        <v>23.337</v>
      </c>
      <c r="Q2" s="1">
        <v>300</v>
      </c>
      <c r="R2" s="1">
        <v>48.238999999999997</v>
      </c>
      <c r="S2" s="1">
        <v>25.72</v>
      </c>
    </row>
    <row r="3" spans="1:19" x14ac:dyDescent="0.4">
      <c r="A3" s="16"/>
      <c r="B3" s="1" t="s">
        <v>1</v>
      </c>
      <c r="C3" s="1">
        <v>4300</v>
      </c>
      <c r="D3" s="1">
        <v>1900</v>
      </c>
      <c r="E3" s="1">
        <v>1205</v>
      </c>
      <c r="F3" s="1">
        <v>250</v>
      </c>
      <c r="G3" s="1">
        <v>24.061</v>
      </c>
      <c r="H3" s="2">
        <v>332.79899999999998</v>
      </c>
      <c r="I3" s="2">
        <v>28.498999999999999</v>
      </c>
      <c r="J3" s="1">
        <v>266.45100000000002</v>
      </c>
      <c r="K3" s="1">
        <v>32.622999999999998</v>
      </c>
      <c r="L3" s="1">
        <v>360</v>
      </c>
      <c r="M3" s="1">
        <v>21.94</v>
      </c>
      <c r="N3" s="1">
        <v>31.780999999999999</v>
      </c>
      <c r="O3" s="1">
        <v>50.441000000000003</v>
      </c>
      <c r="P3" s="1">
        <v>45.131</v>
      </c>
      <c r="Q3" s="1">
        <v>500</v>
      </c>
      <c r="R3" s="1">
        <v>144.184</v>
      </c>
      <c r="S3" s="1">
        <v>70</v>
      </c>
    </row>
    <row r="4" spans="1:19" x14ac:dyDescent="0.4">
      <c r="A4" s="16"/>
      <c r="B4" s="1" t="s">
        <v>3</v>
      </c>
      <c r="C4" s="1">
        <f>AVERAGEA(C2:C3)</f>
        <v>3850</v>
      </c>
      <c r="D4" s="1">
        <f t="shared" ref="D4:S4" si="0">AVERAGEA(D2:D3)</f>
        <v>1551.7159999999999</v>
      </c>
      <c r="E4" s="1">
        <f t="shared" si="0"/>
        <v>862.5</v>
      </c>
      <c r="F4" s="1">
        <f t="shared" si="0"/>
        <v>178.4195</v>
      </c>
      <c r="G4" s="1">
        <f t="shared" si="0"/>
        <v>19.831499999999998</v>
      </c>
      <c r="H4" s="1">
        <f t="shared" si="0"/>
        <v>256.39949999999999</v>
      </c>
      <c r="I4" s="1">
        <f t="shared" si="0"/>
        <v>22.030999999999999</v>
      </c>
      <c r="J4" s="1">
        <f t="shared" si="0"/>
        <v>203.22550000000001</v>
      </c>
      <c r="K4" s="1">
        <f t="shared" si="0"/>
        <v>26.767499999999998</v>
      </c>
      <c r="L4" s="1">
        <f t="shared" si="0"/>
        <v>325</v>
      </c>
      <c r="M4" s="1">
        <f t="shared" si="0"/>
        <v>16.366500000000002</v>
      </c>
      <c r="N4" s="1">
        <f t="shared" si="0"/>
        <v>22.273499999999999</v>
      </c>
      <c r="O4" s="1">
        <f t="shared" si="0"/>
        <v>38.429500000000004</v>
      </c>
      <c r="P4" s="1">
        <f t="shared" si="0"/>
        <v>34.234000000000002</v>
      </c>
      <c r="Q4" s="1">
        <f t="shared" si="0"/>
        <v>400</v>
      </c>
      <c r="R4" s="1">
        <f t="shared" si="0"/>
        <v>96.211500000000001</v>
      </c>
      <c r="S4" s="1">
        <f t="shared" si="0"/>
        <v>47.86</v>
      </c>
    </row>
    <row r="6" spans="1:19" x14ac:dyDescent="0.4">
      <c r="A6" s="17" t="s">
        <v>27</v>
      </c>
      <c r="B6" s="1" t="s">
        <v>0</v>
      </c>
      <c r="C6" s="1">
        <v>2917</v>
      </c>
      <c r="D6" s="1">
        <v>1064</v>
      </c>
      <c r="E6" s="1">
        <v>560</v>
      </c>
      <c r="F6" s="1">
        <v>70</v>
      </c>
      <c r="G6" s="1">
        <v>10</v>
      </c>
      <c r="H6" s="2">
        <v>120</v>
      </c>
      <c r="I6" s="2">
        <v>14</v>
      </c>
      <c r="J6" s="1">
        <v>100</v>
      </c>
      <c r="K6" s="1">
        <v>14</v>
      </c>
      <c r="L6" s="1">
        <v>310</v>
      </c>
      <c r="M6" s="1">
        <v>10</v>
      </c>
      <c r="N6" s="1">
        <v>21</v>
      </c>
      <c r="O6" s="1">
        <v>14</v>
      </c>
      <c r="P6" s="1">
        <v>18</v>
      </c>
      <c r="Q6" s="1">
        <v>390</v>
      </c>
      <c r="R6" s="1">
        <v>36</v>
      </c>
      <c r="S6" s="1">
        <v>18</v>
      </c>
    </row>
    <row r="7" spans="1:19" x14ac:dyDescent="0.4">
      <c r="A7" s="17"/>
      <c r="B7" s="1" t="s">
        <v>1</v>
      </c>
      <c r="C7" s="1">
        <v>3268</v>
      </c>
      <c r="D7" s="1">
        <v>1286</v>
      </c>
      <c r="E7" s="1">
        <v>1500</v>
      </c>
      <c r="F7" s="1">
        <v>170</v>
      </c>
      <c r="G7" s="1">
        <v>19</v>
      </c>
      <c r="H7" s="2">
        <v>190</v>
      </c>
      <c r="I7" s="2">
        <v>26</v>
      </c>
      <c r="J7" s="1">
        <v>200</v>
      </c>
      <c r="K7" s="1">
        <v>26</v>
      </c>
      <c r="L7" s="1">
        <v>388</v>
      </c>
      <c r="M7" s="1">
        <v>16</v>
      </c>
      <c r="N7" s="1">
        <v>33</v>
      </c>
      <c r="O7" s="1">
        <v>58</v>
      </c>
      <c r="P7" s="1">
        <v>51</v>
      </c>
      <c r="Q7" s="1">
        <v>650</v>
      </c>
      <c r="R7" s="1">
        <v>116</v>
      </c>
      <c r="S7" s="1">
        <v>67</v>
      </c>
    </row>
    <row r="8" spans="1:19" x14ac:dyDescent="0.4">
      <c r="A8" s="17"/>
      <c r="B8" s="1" t="s">
        <v>3</v>
      </c>
      <c r="C8" s="1">
        <f>AVERAGEA(C6:C7)</f>
        <v>3092.5</v>
      </c>
      <c r="D8" s="1">
        <f t="shared" ref="D8:S8" si="1">AVERAGEA(D6:D7)</f>
        <v>1175</v>
      </c>
      <c r="E8" s="1">
        <f t="shared" si="1"/>
        <v>1030</v>
      </c>
      <c r="F8" s="1">
        <f t="shared" si="1"/>
        <v>120</v>
      </c>
      <c r="G8" s="1">
        <f t="shared" si="1"/>
        <v>14.5</v>
      </c>
      <c r="H8" s="1">
        <f t="shared" si="1"/>
        <v>155</v>
      </c>
      <c r="I8" s="1">
        <f t="shared" si="1"/>
        <v>20</v>
      </c>
      <c r="J8" s="1">
        <f t="shared" si="1"/>
        <v>150</v>
      </c>
      <c r="K8" s="1">
        <f t="shared" si="1"/>
        <v>20</v>
      </c>
      <c r="L8" s="1">
        <f>AVERAGEA(L6:L7)</f>
        <v>349</v>
      </c>
      <c r="M8" s="1">
        <f t="shared" si="1"/>
        <v>13</v>
      </c>
      <c r="N8" s="1">
        <f t="shared" si="1"/>
        <v>27</v>
      </c>
      <c r="O8" s="1">
        <v>34</v>
      </c>
      <c r="P8" s="1">
        <f t="shared" si="1"/>
        <v>34.5</v>
      </c>
      <c r="Q8" s="1">
        <f t="shared" si="1"/>
        <v>520</v>
      </c>
      <c r="R8" s="1">
        <f t="shared" si="1"/>
        <v>76</v>
      </c>
      <c r="S8" s="1">
        <f t="shared" si="1"/>
        <v>42.5</v>
      </c>
    </row>
    <row r="9" spans="1:19" x14ac:dyDescent="0.4">
      <c r="H9" s="2"/>
      <c r="I9" s="2"/>
    </row>
    <row r="10" spans="1:19" s="2" customFormat="1" x14ac:dyDescent="0.4">
      <c r="A10" s="16" t="s">
        <v>28</v>
      </c>
      <c r="B10" s="2" t="s">
        <v>0</v>
      </c>
      <c r="C10" s="2">
        <v>1612</v>
      </c>
      <c r="D10" s="2">
        <v>529.048</v>
      </c>
      <c r="E10" s="2">
        <v>140.58799999999999</v>
      </c>
      <c r="F10" s="2">
        <v>96.882000000000005</v>
      </c>
      <c r="G10" s="2">
        <v>6.64</v>
      </c>
      <c r="H10" s="2">
        <v>104.67400000000001</v>
      </c>
      <c r="I10" s="2">
        <v>7.2469999999999999</v>
      </c>
      <c r="J10" s="2">
        <v>70</v>
      </c>
      <c r="K10" s="2">
        <v>7.9340000000000002</v>
      </c>
      <c r="L10" s="2">
        <v>200</v>
      </c>
      <c r="M10" s="1">
        <v>9</v>
      </c>
      <c r="N10" s="1">
        <v>11</v>
      </c>
      <c r="O10" s="1">
        <v>15</v>
      </c>
      <c r="P10" s="1">
        <v>16</v>
      </c>
      <c r="Q10" s="2">
        <v>220</v>
      </c>
      <c r="R10" s="2">
        <v>47.463999999999999</v>
      </c>
      <c r="S10" s="2">
        <v>12.401</v>
      </c>
    </row>
    <row r="11" spans="1:19" s="2" customFormat="1" x14ac:dyDescent="0.4">
      <c r="A11" s="16"/>
      <c r="B11" s="2" t="s">
        <v>1</v>
      </c>
      <c r="C11" s="2">
        <v>2244.7020000000002</v>
      </c>
      <c r="D11" s="2">
        <v>800</v>
      </c>
      <c r="E11" s="2">
        <v>422.84699999999998</v>
      </c>
      <c r="F11" s="2">
        <v>160</v>
      </c>
      <c r="G11" s="2">
        <v>10.122999999999999</v>
      </c>
      <c r="H11" s="2">
        <v>179.696</v>
      </c>
      <c r="I11" s="2">
        <v>9.2799999999999994</v>
      </c>
      <c r="J11" s="2">
        <v>165.22</v>
      </c>
      <c r="K11" s="2">
        <v>11.332000000000001</v>
      </c>
      <c r="L11" s="2">
        <v>300</v>
      </c>
      <c r="M11" s="1">
        <v>13</v>
      </c>
      <c r="N11" s="1">
        <v>15</v>
      </c>
      <c r="O11" s="1">
        <v>21</v>
      </c>
      <c r="P11" s="1">
        <v>28</v>
      </c>
      <c r="Q11" s="2">
        <v>530</v>
      </c>
      <c r="R11" s="2">
        <v>146.68799999999999</v>
      </c>
      <c r="S11" s="2">
        <v>20.571000000000002</v>
      </c>
    </row>
    <row r="12" spans="1:19" s="2" customFormat="1" x14ac:dyDescent="0.4">
      <c r="A12" s="16"/>
      <c r="B12" s="2" t="s">
        <v>3</v>
      </c>
      <c r="C12" s="2">
        <f>AVERAGEA(C10:C11)</f>
        <v>1928.3510000000001</v>
      </c>
      <c r="D12" s="2">
        <f t="shared" ref="D12:S12" si="2">AVERAGEA(D10:D11)</f>
        <v>664.524</v>
      </c>
      <c r="E12" s="2">
        <f t="shared" si="2"/>
        <v>281.71749999999997</v>
      </c>
      <c r="F12" s="2">
        <v>127</v>
      </c>
      <c r="G12" s="2">
        <f t="shared" si="2"/>
        <v>8.3814999999999991</v>
      </c>
      <c r="H12" s="2">
        <v>150</v>
      </c>
      <c r="I12" s="2">
        <f t="shared" si="2"/>
        <v>8.2635000000000005</v>
      </c>
      <c r="J12" s="2">
        <f t="shared" si="2"/>
        <v>117.61</v>
      </c>
      <c r="K12" s="2">
        <v>9</v>
      </c>
      <c r="L12" s="2">
        <f t="shared" si="2"/>
        <v>250</v>
      </c>
      <c r="M12" s="2">
        <f t="shared" si="2"/>
        <v>11</v>
      </c>
      <c r="N12" s="2">
        <f t="shared" si="2"/>
        <v>13</v>
      </c>
      <c r="O12" s="2">
        <f t="shared" si="2"/>
        <v>18</v>
      </c>
      <c r="P12" s="2">
        <f t="shared" si="2"/>
        <v>22</v>
      </c>
      <c r="Q12" s="2">
        <f t="shared" si="2"/>
        <v>375</v>
      </c>
      <c r="R12" s="2">
        <f t="shared" si="2"/>
        <v>97.075999999999993</v>
      </c>
      <c r="S12" s="2">
        <f t="shared" si="2"/>
        <v>16.486000000000001</v>
      </c>
    </row>
    <row r="14" spans="1:19" x14ac:dyDescent="0.4">
      <c r="A14" s="17" t="s">
        <v>4</v>
      </c>
      <c r="B14" s="2" t="s">
        <v>0</v>
      </c>
      <c r="C14" s="2">
        <v>2200</v>
      </c>
      <c r="D14" s="2">
        <v>1000</v>
      </c>
      <c r="E14" s="2">
        <v>440</v>
      </c>
      <c r="F14" s="2">
        <v>85</v>
      </c>
      <c r="G14" s="2">
        <v>15</v>
      </c>
      <c r="H14" s="2">
        <v>120</v>
      </c>
      <c r="I14" s="2">
        <v>15</v>
      </c>
      <c r="J14" s="1">
        <v>116</v>
      </c>
      <c r="K14" s="1">
        <v>18</v>
      </c>
      <c r="L14" s="1">
        <v>200</v>
      </c>
      <c r="M14" s="1">
        <v>18</v>
      </c>
      <c r="N14" s="1">
        <v>17</v>
      </c>
      <c r="O14" s="1">
        <v>26</v>
      </c>
      <c r="P14" s="1">
        <v>29</v>
      </c>
      <c r="Q14" s="1">
        <v>400</v>
      </c>
      <c r="R14" s="1">
        <v>45</v>
      </c>
      <c r="S14" s="1">
        <v>20</v>
      </c>
    </row>
    <row r="15" spans="1:19" x14ac:dyDescent="0.4">
      <c r="A15" s="17"/>
      <c r="B15" s="2" t="s">
        <v>1</v>
      </c>
      <c r="C15" s="2">
        <v>3000</v>
      </c>
      <c r="D15" s="2">
        <v>1300</v>
      </c>
      <c r="E15" s="2">
        <v>810</v>
      </c>
      <c r="F15" s="2">
        <v>140</v>
      </c>
      <c r="G15" s="2">
        <v>28</v>
      </c>
      <c r="H15" s="2">
        <v>210</v>
      </c>
      <c r="I15" s="2">
        <v>30</v>
      </c>
      <c r="J15" s="1">
        <v>205</v>
      </c>
      <c r="K15" s="1">
        <v>37</v>
      </c>
      <c r="L15" s="1">
        <v>250</v>
      </c>
      <c r="M15" s="1">
        <v>25</v>
      </c>
      <c r="N15" s="1">
        <v>29</v>
      </c>
      <c r="O15" s="1">
        <v>39</v>
      </c>
      <c r="P15" s="1">
        <v>36</v>
      </c>
      <c r="Q15" s="1">
        <v>700</v>
      </c>
      <c r="R15" s="1">
        <v>90</v>
      </c>
      <c r="S15" s="1">
        <v>50</v>
      </c>
    </row>
    <row r="16" spans="1:19" s="2" customFormat="1" x14ac:dyDescent="0.4">
      <c r="A16" s="17"/>
      <c r="B16" s="2" t="s">
        <v>3</v>
      </c>
      <c r="C16" s="2">
        <f>AVERAGEA(C14:C15)</f>
        <v>2600</v>
      </c>
      <c r="D16" s="2">
        <f t="shared" ref="D16:S16" si="3">AVERAGEA(D14:D15)</f>
        <v>1150</v>
      </c>
      <c r="E16" s="2">
        <f t="shared" si="3"/>
        <v>625</v>
      </c>
      <c r="F16" s="2">
        <f t="shared" si="3"/>
        <v>112.5</v>
      </c>
      <c r="G16" s="2">
        <f t="shared" si="3"/>
        <v>21.5</v>
      </c>
      <c r="H16" s="2">
        <f t="shared" si="3"/>
        <v>165</v>
      </c>
      <c r="I16" s="2">
        <f t="shared" si="3"/>
        <v>22.5</v>
      </c>
      <c r="J16" s="2">
        <v>160</v>
      </c>
      <c r="K16" s="2">
        <f t="shared" si="3"/>
        <v>27.5</v>
      </c>
      <c r="L16" s="2">
        <f t="shared" si="3"/>
        <v>225</v>
      </c>
      <c r="M16" s="2">
        <f t="shared" ref="M16" si="4">AVERAGEA(M14:M15)</f>
        <v>21.5</v>
      </c>
      <c r="N16" s="2">
        <f t="shared" ref="N16" si="5">AVERAGEA(N14:N15)</f>
        <v>23</v>
      </c>
      <c r="O16" s="2">
        <f t="shared" ref="O16" si="6">AVERAGEA(O14:O15)</f>
        <v>32.5</v>
      </c>
      <c r="P16" s="2">
        <f t="shared" ref="P16" si="7">AVERAGEA(P14:P15)</f>
        <v>32.5</v>
      </c>
      <c r="Q16" s="2">
        <f t="shared" si="3"/>
        <v>550</v>
      </c>
      <c r="R16" s="2">
        <f t="shared" si="3"/>
        <v>67.5</v>
      </c>
      <c r="S16" s="2">
        <f t="shared" si="3"/>
        <v>35</v>
      </c>
    </row>
    <row r="18" spans="1:19" s="2" customFormat="1" x14ac:dyDescent="0.4">
      <c r="A18" s="17" t="s">
        <v>29</v>
      </c>
      <c r="B18" s="2" t="s">
        <v>0</v>
      </c>
      <c r="C18" s="2">
        <v>1600</v>
      </c>
      <c r="D18" s="2">
        <v>800</v>
      </c>
      <c r="E18" s="2">
        <v>250</v>
      </c>
      <c r="F18" s="2">
        <v>85</v>
      </c>
      <c r="G18" s="2">
        <v>15.242000000000001</v>
      </c>
      <c r="H18" s="2">
        <v>95</v>
      </c>
      <c r="I18" s="2">
        <v>11.68</v>
      </c>
      <c r="J18" s="2">
        <v>97.638000000000005</v>
      </c>
      <c r="K18" s="2">
        <v>15.038</v>
      </c>
      <c r="L18" s="1">
        <v>150</v>
      </c>
      <c r="M18" s="1">
        <v>12</v>
      </c>
      <c r="N18" s="1">
        <v>15</v>
      </c>
      <c r="O18" s="1">
        <v>25</v>
      </c>
      <c r="P18" s="1">
        <v>21</v>
      </c>
      <c r="Q18" s="2">
        <v>260</v>
      </c>
      <c r="R18" s="2">
        <v>51.207999999999998</v>
      </c>
      <c r="S18" s="2">
        <v>21.434000000000001</v>
      </c>
    </row>
    <row r="19" spans="1:19" s="2" customFormat="1" x14ac:dyDescent="0.4">
      <c r="A19" s="17"/>
      <c r="B19" s="2" t="s">
        <v>1</v>
      </c>
      <c r="C19" s="2">
        <v>1700</v>
      </c>
      <c r="D19" s="2">
        <v>950</v>
      </c>
      <c r="E19" s="2">
        <v>530</v>
      </c>
      <c r="F19" s="2">
        <v>140</v>
      </c>
      <c r="G19" s="2">
        <v>17.818000000000001</v>
      </c>
      <c r="H19" s="2">
        <v>170</v>
      </c>
      <c r="I19" s="2">
        <v>17.510000000000002</v>
      </c>
      <c r="J19" s="2">
        <v>200</v>
      </c>
      <c r="K19" s="2">
        <v>25</v>
      </c>
      <c r="L19" s="2">
        <v>200</v>
      </c>
      <c r="M19" s="1">
        <v>20</v>
      </c>
      <c r="N19" s="1">
        <v>31</v>
      </c>
      <c r="O19" s="1">
        <v>43</v>
      </c>
      <c r="P19" s="1">
        <v>39</v>
      </c>
      <c r="Q19" s="2">
        <v>400</v>
      </c>
      <c r="R19" s="2">
        <v>97.885000000000005</v>
      </c>
      <c r="S19" s="2">
        <v>30.818999999999999</v>
      </c>
    </row>
    <row r="20" spans="1:19" s="2" customFormat="1" x14ac:dyDescent="0.4">
      <c r="A20" s="17"/>
      <c r="B20" s="2" t="s">
        <v>3</v>
      </c>
      <c r="C20" s="2">
        <f>AVERAGEA(C18:C19)</f>
        <v>1650</v>
      </c>
      <c r="D20" s="2">
        <f t="shared" ref="D20:S20" si="8">AVERAGEA(D18:D19)</f>
        <v>875</v>
      </c>
      <c r="E20" s="2">
        <f t="shared" si="8"/>
        <v>390</v>
      </c>
      <c r="F20" s="2">
        <f t="shared" si="8"/>
        <v>112.5</v>
      </c>
      <c r="G20" s="2">
        <f t="shared" si="8"/>
        <v>16.53</v>
      </c>
      <c r="H20" s="2">
        <f t="shared" si="8"/>
        <v>132.5</v>
      </c>
      <c r="I20" s="2">
        <f t="shared" si="8"/>
        <v>14.595000000000001</v>
      </c>
      <c r="J20" s="2">
        <v>150</v>
      </c>
      <c r="K20" s="2">
        <f t="shared" si="8"/>
        <v>20.018999999999998</v>
      </c>
      <c r="L20" s="2">
        <f t="shared" si="8"/>
        <v>175</v>
      </c>
      <c r="M20" s="2">
        <f t="shared" si="8"/>
        <v>16</v>
      </c>
      <c r="N20" s="2">
        <f t="shared" si="8"/>
        <v>23</v>
      </c>
      <c r="O20" s="2">
        <f t="shared" si="8"/>
        <v>34</v>
      </c>
      <c r="P20" s="2">
        <f t="shared" si="8"/>
        <v>30</v>
      </c>
      <c r="Q20" s="2">
        <f t="shared" si="8"/>
        <v>330</v>
      </c>
      <c r="R20" s="2">
        <f t="shared" si="8"/>
        <v>74.546500000000009</v>
      </c>
      <c r="S20" s="2">
        <f t="shared" si="8"/>
        <v>26.1265</v>
      </c>
    </row>
    <row r="21" spans="1:19" s="2" customFormat="1" x14ac:dyDescent="0.4">
      <c r="A21" s="14"/>
    </row>
    <row r="22" spans="1:19" s="2" customFormat="1" x14ac:dyDescent="0.4">
      <c r="A22" s="14"/>
    </row>
    <row r="26" spans="1:19" x14ac:dyDescent="0.4">
      <c r="O26" s="1" t="s">
        <v>2</v>
      </c>
    </row>
    <row r="31" spans="1:19" x14ac:dyDescent="0.4">
      <c r="O31" s="1" t="s">
        <v>2</v>
      </c>
    </row>
  </sheetData>
  <mergeCells count="5">
    <mergeCell ref="A10:A12"/>
    <mergeCell ref="A6:A8"/>
    <mergeCell ref="A2:A4"/>
    <mergeCell ref="A14:A16"/>
    <mergeCell ref="A18:A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F8" sqref="F8"/>
    </sheetView>
  </sheetViews>
  <sheetFormatPr defaultRowHeight="17.399999999999999" x14ac:dyDescent="0.4"/>
  <cols>
    <col min="1" max="1" width="12.88671875" style="6" customWidth="1"/>
    <col min="2" max="2" width="30.21875" style="6" bestFit="1" customWidth="1"/>
    <col min="3" max="3" width="22" style="6" customWidth="1"/>
    <col min="4" max="4" width="28.109375" style="6" customWidth="1"/>
    <col min="5" max="16384" width="8.88671875" style="6"/>
  </cols>
  <sheetData>
    <row r="1" spans="1:4" x14ac:dyDescent="0.4">
      <c r="A1" s="5" t="s">
        <v>25</v>
      </c>
    </row>
    <row r="5" spans="1:4" ht="34.799999999999997" x14ac:dyDescent="0.4">
      <c r="B5" s="7"/>
      <c r="C5" s="15" t="s">
        <v>23</v>
      </c>
      <c r="D5" s="15" t="s">
        <v>24</v>
      </c>
    </row>
    <row r="6" spans="1:4" x14ac:dyDescent="0.4">
      <c r="B6" s="8" t="s">
        <v>5</v>
      </c>
      <c r="C6" s="7">
        <v>3.0369999999999999</v>
      </c>
      <c r="D6" s="9">
        <v>2E-3</v>
      </c>
    </row>
    <row r="7" spans="1:4" x14ac:dyDescent="0.4">
      <c r="B7" s="8" t="s">
        <v>6</v>
      </c>
      <c r="C7" s="7">
        <v>3.0649999999999999</v>
      </c>
      <c r="D7" s="9">
        <v>2E-3</v>
      </c>
    </row>
    <row r="8" spans="1:4" x14ac:dyDescent="0.4">
      <c r="B8" s="10" t="s">
        <v>7</v>
      </c>
      <c r="C8" s="7">
        <v>0.33400000000000002</v>
      </c>
      <c r="D8" s="7">
        <v>0.73799999999999999</v>
      </c>
    </row>
    <row r="9" spans="1:4" x14ac:dyDescent="0.4">
      <c r="B9" s="8" t="s">
        <v>8</v>
      </c>
      <c r="C9" s="7">
        <v>5.4320000000000004</v>
      </c>
      <c r="D9" s="9" t="s">
        <v>22</v>
      </c>
    </row>
    <row r="10" spans="1:4" x14ac:dyDescent="0.4">
      <c r="B10" s="8" t="s">
        <v>9</v>
      </c>
      <c r="C10" s="7">
        <v>6.03</v>
      </c>
      <c r="D10" s="9" t="s">
        <v>22</v>
      </c>
    </row>
    <row r="11" spans="1:4" x14ac:dyDescent="0.4">
      <c r="B11" s="8" t="s">
        <v>10</v>
      </c>
      <c r="C11" s="7">
        <v>8.26</v>
      </c>
      <c r="D11" s="9" t="s">
        <v>22</v>
      </c>
    </row>
    <row r="12" spans="1:4" x14ac:dyDescent="0.4">
      <c r="B12" s="8" t="s">
        <v>11</v>
      </c>
      <c r="C12" s="7">
        <v>3.343</v>
      </c>
      <c r="D12" s="9">
        <v>1E-3</v>
      </c>
    </row>
    <row r="13" spans="1:4" x14ac:dyDescent="0.4">
      <c r="B13" s="8" t="s">
        <v>12</v>
      </c>
      <c r="C13" s="7">
        <v>5.2220000000000004</v>
      </c>
      <c r="D13" s="9" t="s">
        <v>22</v>
      </c>
    </row>
    <row r="14" spans="1:4" x14ac:dyDescent="0.4">
      <c r="B14" s="8" t="s">
        <v>13</v>
      </c>
      <c r="C14" s="7">
        <v>2.16</v>
      </c>
      <c r="D14" s="9">
        <v>3.1E-2</v>
      </c>
    </row>
    <row r="15" spans="1:4" x14ac:dyDescent="0.4">
      <c r="B15" s="8" t="s">
        <v>14</v>
      </c>
      <c r="C15" s="7">
        <v>1.01</v>
      </c>
      <c r="D15" s="7">
        <v>0.312</v>
      </c>
    </row>
    <row r="16" spans="1:4" x14ac:dyDescent="0.4">
      <c r="B16" s="8" t="s">
        <v>17</v>
      </c>
      <c r="C16" s="7">
        <v>1.758</v>
      </c>
      <c r="D16" s="7">
        <v>7.9000000000000001E-2</v>
      </c>
    </row>
    <row r="17" spans="2:4" x14ac:dyDescent="0.4">
      <c r="B17" s="8" t="s">
        <v>15</v>
      </c>
      <c r="C17" s="7">
        <v>0.65900000000000003</v>
      </c>
      <c r="D17" s="7">
        <v>0.51</v>
      </c>
    </row>
    <row r="18" spans="2:4" x14ac:dyDescent="0.4">
      <c r="B18" s="8" t="s">
        <v>18</v>
      </c>
      <c r="C18" s="7">
        <v>0.40799999999999997</v>
      </c>
      <c r="D18" s="7">
        <v>0.68300000000000005</v>
      </c>
    </row>
    <row r="19" spans="2:4" x14ac:dyDescent="0.4">
      <c r="B19" s="8" t="s">
        <v>16</v>
      </c>
      <c r="C19" s="7">
        <v>0.70399999999999996</v>
      </c>
      <c r="D19" s="7">
        <v>0.48199999999999998</v>
      </c>
    </row>
    <row r="20" spans="2:4" x14ac:dyDescent="0.4">
      <c r="B20" s="8" t="s">
        <v>19</v>
      </c>
      <c r="C20" s="7">
        <v>2.3570000000000002</v>
      </c>
      <c r="D20" s="9">
        <v>1.7999999999999999E-2</v>
      </c>
    </row>
    <row r="21" spans="2:4" x14ac:dyDescent="0.4">
      <c r="B21" s="8" t="s">
        <v>20</v>
      </c>
      <c r="C21" s="7">
        <v>2.391</v>
      </c>
      <c r="D21" s="9">
        <v>1.7000000000000001E-2</v>
      </c>
    </row>
    <row r="22" spans="2:4" x14ac:dyDescent="0.4">
      <c r="B22" s="8" t="s">
        <v>21</v>
      </c>
      <c r="C22" s="7">
        <v>3.165</v>
      </c>
      <c r="D22" s="9">
        <v>2E-3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raw data</vt:lpstr>
      <vt:lpstr>U Mann-Whitney test</vt:lpstr>
      <vt:lpstr>'raw data'!_Hlk130474481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user</cp:lastModifiedBy>
  <cp:lastPrinted>2022-10-08T11:29:05Z</cp:lastPrinted>
  <dcterms:created xsi:type="dcterms:W3CDTF">2022-06-14T08:50:56Z</dcterms:created>
  <dcterms:modified xsi:type="dcterms:W3CDTF">2023-10-12T09:33:10Z</dcterms:modified>
</cp:coreProperties>
</file>