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llmacher/Desktop/Paper/Fish_MC_paper/stuff/"/>
    </mc:Choice>
  </mc:AlternateContent>
  <xr:revisionPtr revIDLastSave="0" documentId="13_ncr:1_{7C9BE346-6E17-7D4A-B6EA-030D20FA11A7}" xr6:coauthVersionLast="47" xr6:coauthVersionMax="47" xr10:uidLastSave="{00000000-0000-0000-0000-000000000000}"/>
  <bookViews>
    <workbookView xWindow="0" yWindow="760" windowWidth="30240" windowHeight="17140" xr2:uid="{CCEF6C0B-A735-B74D-AC10-DE4AA1E10F9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K10" i="1" s="1"/>
  <c r="J9" i="1"/>
  <c r="K9" i="1" s="1"/>
  <c r="J8" i="1"/>
  <c r="J7" i="1"/>
  <c r="K7" i="1" s="1"/>
  <c r="J6" i="1"/>
  <c r="K6" i="1" s="1"/>
  <c r="J5" i="1"/>
  <c r="K5" i="1" s="1"/>
  <c r="J4" i="1"/>
  <c r="K4" i="1" s="1"/>
  <c r="J3" i="1"/>
  <c r="K3" i="1" s="1"/>
  <c r="I14" i="1"/>
  <c r="I10" i="1"/>
  <c r="I8" i="1"/>
  <c r="K8" i="1" s="1"/>
  <c r="I4" i="1"/>
  <c r="I9" i="1"/>
  <c r="I3" i="1"/>
  <c r="I5" i="1"/>
  <c r="I6" i="1"/>
  <c r="I7" i="1"/>
  <c r="I13" i="1" l="1"/>
  <c r="I15" i="1" s="1"/>
</calcChain>
</file>

<file path=xl/sharedStrings.xml><?xml version="1.0" encoding="utf-8"?>
<sst xmlns="http://schemas.openxmlformats.org/spreadsheetml/2006/main" count="706" uniqueCount="310">
  <si>
    <t>Cypriniformes</t>
  </si>
  <si>
    <t>Leuciscidae</t>
  </si>
  <si>
    <t>Abramis brama</t>
  </si>
  <si>
    <t>native </t>
  </si>
  <si>
    <t>Freshwater bream </t>
  </si>
  <si>
    <t>Acipenseriformes</t>
  </si>
  <si>
    <t>Acipenseridae</t>
  </si>
  <si>
    <t>Acipenser baerii</t>
  </si>
  <si>
    <t>introduced </t>
  </si>
  <si>
    <t>Siberian sturgeon </t>
  </si>
  <si>
    <t>Acipenser gueldenstaedtii</t>
  </si>
  <si>
    <t>extirpated </t>
  </si>
  <si>
    <t>Danube sturgeon </t>
  </si>
  <si>
    <t>Acipenser ruthenus</t>
  </si>
  <si>
    <t>Sterlet sturgeon </t>
  </si>
  <si>
    <t>Acipenser sturio</t>
  </si>
  <si>
    <t>Sturgeon </t>
  </si>
  <si>
    <t>Alburnoides bipunctatus</t>
  </si>
  <si>
    <t>Schneider </t>
  </si>
  <si>
    <t>Alburnus alburnus</t>
  </si>
  <si>
    <t>Bleak </t>
  </si>
  <si>
    <t>Alburnus chalcoides</t>
  </si>
  <si>
    <t>Danube bleak </t>
  </si>
  <si>
    <t>Alburnus mento</t>
  </si>
  <si>
    <t>Clupeiformes</t>
  </si>
  <si>
    <t>Clupeidae</t>
  </si>
  <si>
    <t>Alosa alosa</t>
  </si>
  <si>
    <t>stray </t>
  </si>
  <si>
    <t>Allis shad </t>
  </si>
  <si>
    <t>Siluriformes</t>
  </si>
  <si>
    <t>Ictaluridae</t>
  </si>
  <si>
    <t>Ameiurus melas</t>
  </si>
  <si>
    <t>Black bullhead </t>
  </si>
  <si>
    <t>Ameiurus nebulosus</t>
  </si>
  <si>
    <t>Brown bullhead </t>
  </si>
  <si>
    <t>Anguilliformes</t>
  </si>
  <si>
    <t>Anguillidae</t>
  </si>
  <si>
    <t>Anguilla anguilla</t>
  </si>
  <si>
    <t>European eel </t>
  </si>
  <si>
    <t>Anguilla rostrata</t>
  </si>
  <si>
    <t>not established </t>
  </si>
  <si>
    <t>American eel </t>
  </si>
  <si>
    <t>Gobiiformes</t>
  </si>
  <si>
    <t>Gobiidae</t>
  </si>
  <si>
    <t>Babka gymnotrachelus</t>
  </si>
  <si>
    <t>Racer goby </t>
  </si>
  <si>
    <t>Ballerus ballerus</t>
  </si>
  <si>
    <t>Zope </t>
  </si>
  <si>
    <t>Ballerus sapa</t>
  </si>
  <si>
    <t>White-eye bream </t>
  </si>
  <si>
    <t>Nemacheilidae</t>
  </si>
  <si>
    <t>Barbatula barbatula</t>
  </si>
  <si>
    <t>Stone loach </t>
  </si>
  <si>
    <t>Cyprinidae</t>
  </si>
  <si>
    <t>Barbus barbus</t>
  </si>
  <si>
    <t>Barbel </t>
  </si>
  <si>
    <t>Blicca bjoerkna</t>
  </si>
  <si>
    <t>White bream </t>
  </si>
  <si>
    <t>Carassius auratus</t>
  </si>
  <si>
    <t>Goldfish </t>
  </si>
  <si>
    <t>Carassius carassius</t>
  </si>
  <si>
    <t>Crucian carp </t>
  </si>
  <si>
    <t>Carassius gibelio</t>
  </si>
  <si>
    <t>Prussian carp </t>
  </si>
  <si>
    <t>Chondrostoma nasus</t>
  </si>
  <si>
    <t>Common nase </t>
  </si>
  <si>
    <t>Cobitidae</t>
  </si>
  <si>
    <t>Cobitis taenia</t>
  </si>
  <si>
    <t>Spined loach </t>
  </si>
  <si>
    <t>Salmoniformes</t>
  </si>
  <si>
    <t>Salmonidae</t>
  </si>
  <si>
    <t>Coregonus albula</t>
  </si>
  <si>
    <t>Vendace </t>
  </si>
  <si>
    <t>Coregonus arenicolus</t>
  </si>
  <si>
    <t>Coregonus bavaricus</t>
  </si>
  <si>
    <t>endemic </t>
  </si>
  <si>
    <t>Coregonus candidus</t>
  </si>
  <si>
    <t>questionable </t>
  </si>
  <si>
    <t>Coregonus clupeaformis</t>
  </si>
  <si>
    <t>Lake whitefish </t>
  </si>
  <si>
    <t>Coregonus fontanae</t>
  </si>
  <si>
    <t>Coregonus gutturosus</t>
  </si>
  <si>
    <t>Coregonus hoferi</t>
  </si>
  <si>
    <t>Coregonus holsatus</t>
  </si>
  <si>
    <t>Coregonus lavaretus</t>
  </si>
  <si>
    <t>European whitefish </t>
  </si>
  <si>
    <t>Coregonus lucinensis</t>
  </si>
  <si>
    <t>Coregonus macrophthalmus</t>
  </si>
  <si>
    <t>Gangfisch </t>
  </si>
  <si>
    <t>Coregonus maraena</t>
  </si>
  <si>
    <t>Maraena whitefish </t>
  </si>
  <si>
    <t>Coregonus maraenoides</t>
  </si>
  <si>
    <t>Peipsi whitefish </t>
  </si>
  <si>
    <t>Coregonus oxyrinchus</t>
  </si>
  <si>
    <t>Houting </t>
  </si>
  <si>
    <t>Coregonus peled</t>
  </si>
  <si>
    <t>Peled </t>
  </si>
  <si>
    <t>Coregonus pidschian</t>
  </si>
  <si>
    <t>Humpback whitefish </t>
  </si>
  <si>
    <t>Coregonus renke</t>
  </si>
  <si>
    <t>Coregonus wartmanni</t>
  </si>
  <si>
    <t>Blaufelchen </t>
  </si>
  <si>
    <t>Coregonus widegreni</t>
  </si>
  <si>
    <t>Valaam whitefish </t>
  </si>
  <si>
    <t>Cottidae</t>
  </si>
  <si>
    <t>Cottus gobio</t>
  </si>
  <si>
    <t>Bullhead </t>
  </si>
  <si>
    <t>Cottus microstomus</t>
  </si>
  <si>
    <t>Cottus perifretum</t>
  </si>
  <si>
    <t>Chabot fluviatile </t>
  </si>
  <si>
    <t>Cottus poecilopus</t>
  </si>
  <si>
    <t>Alpine bullhead </t>
  </si>
  <si>
    <t>Cottus rhenanus</t>
  </si>
  <si>
    <t>Chabot de Rhénanie </t>
  </si>
  <si>
    <t>Xenocyprididae</t>
  </si>
  <si>
    <t>Ctenopharyngodon idella</t>
  </si>
  <si>
    <t>Grass carp </t>
  </si>
  <si>
    <t>Cyprinus carpio</t>
  </si>
  <si>
    <t>Common carp </t>
  </si>
  <si>
    <t>Moronidae</t>
  </si>
  <si>
    <t>Dicentrarchus labrax</t>
  </si>
  <si>
    <t>European seabass </t>
  </si>
  <si>
    <t>Esociformes</t>
  </si>
  <si>
    <t>Esocidae</t>
  </si>
  <si>
    <t>Esox lucius</t>
  </si>
  <si>
    <t>Northern pike </t>
  </si>
  <si>
    <t>Petromyzontiformes</t>
  </si>
  <si>
    <t>Petromyzontidae</t>
  </si>
  <si>
    <t>Eudontomyzon danfordi</t>
  </si>
  <si>
    <t>misidentification </t>
  </si>
  <si>
    <t>Carpathian lamprey </t>
  </si>
  <si>
    <t>Eudontomyzon vladykovi</t>
  </si>
  <si>
    <t>Danubian brook lamprey </t>
  </si>
  <si>
    <t>Gasterosteidae</t>
  </si>
  <si>
    <t>Gasterosteus aculeatus</t>
  </si>
  <si>
    <t>Three-spined stickleback </t>
  </si>
  <si>
    <t>Gobionidae</t>
  </si>
  <si>
    <t>Gobio gobio</t>
  </si>
  <si>
    <t>Gudgeon </t>
  </si>
  <si>
    <t>Gobio obtusirostris</t>
  </si>
  <si>
    <t>Percidae</t>
  </si>
  <si>
    <t>Gymnocephalus ambriaelacus</t>
  </si>
  <si>
    <t>Gymnocephalus baloni</t>
  </si>
  <si>
    <t>Danube ruffe </t>
  </si>
  <si>
    <t>Gymnocephalus cernua</t>
  </si>
  <si>
    <t>Ruffe </t>
  </si>
  <si>
    <t>Gymnocephalus schraetser</t>
  </si>
  <si>
    <t>Schraetzer </t>
  </si>
  <si>
    <t>Hucho hucho</t>
  </si>
  <si>
    <t>Huchen </t>
  </si>
  <si>
    <t>Hypophthalmichthys molitrix</t>
  </si>
  <si>
    <t>Silver carp </t>
  </si>
  <si>
    <t>Hypophthalmichthys nobilis</t>
  </si>
  <si>
    <t>Bighead carp </t>
  </si>
  <si>
    <t>Lampetra fluviatilis</t>
  </si>
  <si>
    <t>River lamprey </t>
  </si>
  <si>
    <t>Lampetra planeri</t>
  </si>
  <si>
    <t>European brook lamprey </t>
  </si>
  <si>
    <t>Centrarchiformes</t>
  </si>
  <si>
    <t>Centrarchidae</t>
  </si>
  <si>
    <t>Lepomis auritus</t>
  </si>
  <si>
    <t>Redbreast sunfish </t>
  </si>
  <si>
    <t>Lepomis cyanellus</t>
  </si>
  <si>
    <t>Green sunfish </t>
  </si>
  <si>
    <t>Lepomis gibbosus</t>
  </si>
  <si>
    <t>Pumpkinseed </t>
  </si>
  <si>
    <t>Leucaspius delineatus</t>
  </si>
  <si>
    <t>Belica </t>
  </si>
  <si>
    <t>Leuciscus aspius</t>
  </si>
  <si>
    <t>Asp </t>
  </si>
  <si>
    <t>Leuciscus idus</t>
  </si>
  <si>
    <t>Ide </t>
  </si>
  <si>
    <t>Leuciscus leuciscus</t>
  </si>
  <si>
    <t>Common dace </t>
  </si>
  <si>
    <t>Gadiformes</t>
  </si>
  <si>
    <t>Lotidae</t>
  </si>
  <si>
    <t>Lota lota</t>
  </si>
  <si>
    <t>Burbot </t>
  </si>
  <si>
    <t>Micropterus dolomieu</t>
  </si>
  <si>
    <t>Smallmouth bass </t>
  </si>
  <si>
    <t>Micropterus salmoides</t>
  </si>
  <si>
    <t>Largemouth black bass </t>
  </si>
  <si>
    <t>Misgurnus anguillicaudatus</t>
  </si>
  <si>
    <t>Pond loach </t>
  </si>
  <si>
    <t>Misgurnus fossilis</t>
  </si>
  <si>
    <t>Weatherfish </t>
  </si>
  <si>
    <t>Oncorhynchus kisutch</t>
  </si>
  <si>
    <t>Coho salmon </t>
  </si>
  <si>
    <t>Oncorhynchus tshawytscha</t>
  </si>
  <si>
    <t>Chinook salmon </t>
  </si>
  <si>
    <t>Cichliformes</t>
  </si>
  <si>
    <t>Cichlidae</t>
  </si>
  <si>
    <t>Oreochromis niloticus</t>
  </si>
  <si>
    <t>Nile tilapia </t>
  </si>
  <si>
    <t>Osmeriformes</t>
  </si>
  <si>
    <t>Osmeridae</t>
  </si>
  <si>
    <t>Osmerus eperlanus</t>
  </si>
  <si>
    <t>European smelt </t>
  </si>
  <si>
    <t>Pelecus cultratus</t>
  </si>
  <si>
    <t>Sichel </t>
  </si>
  <si>
    <t>Perca fluviatilis</t>
  </si>
  <si>
    <t>European perch </t>
  </si>
  <si>
    <t>Petromyzon marinus</t>
  </si>
  <si>
    <t>Sea lamprey </t>
  </si>
  <si>
    <t>Phoxinus phoxinus</t>
  </si>
  <si>
    <t>Eurasian minnow </t>
  </si>
  <si>
    <t>Pimephales promelas</t>
  </si>
  <si>
    <t>Fathead minnow </t>
  </si>
  <si>
    <t>Pleuronectiformes</t>
  </si>
  <si>
    <t>Pleuronectidae</t>
  </si>
  <si>
    <t>Platichthys flesus</t>
  </si>
  <si>
    <t>European flounder </t>
  </si>
  <si>
    <t>Polyodontidae</t>
  </si>
  <si>
    <t>Polyodon spathula</t>
  </si>
  <si>
    <t>Mississippi paddlefish </t>
  </si>
  <si>
    <t>Ponticola kessleri</t>
  </si>
  <si>
    <t>Bighead goby </t>
  </si>
  <si>
    <t>Proterorhinus marmoratus</t>
  </si>
  <si>
    <t>Tubenose goby </t>
  </si>
  <si>
    <t>Proterorhinus semilunaris</t>
  </si>
  <si>
    <t>Western tubenose goby </t>
  </si>
  <si>
    <t>Pseudorasbora parva</t>
  </si>
  <si>
    <t>Stone moroko </t>
  </si>
  <si>
    <t>Pungitius laevis</t>
  </si>
  <si>
    <t>Smoothtail ninespine stickleback </t>
  </si>
  <si>
    <t>Pungitius pungitius</t>
  </si>
  <si>
    <t>Ninespine stickleback </t>
  </si>
  <si>
    <t>Acheilognathidae</t>
  </si>
  <si>
    <t>Rhodeus amarus</t>
  </si>
  <si>
    <t>European bitterling </t>
  </si>
  <si>
    <t>Rhodeus sericeus</t>
  </si>
  <si>
    <t>Bitterling </t>
  </si>
  <si>
    <t>Rhynchocypris percnura</t>
  </si>
  <si>
    <t>Lake minnow </t>
  </si>
  <si>
    <t>Characiformes</t>
  </si>
  <si>
    <t>Characidae</t>
  </si>
  <si>
    <t>Roeboides dayi</t>
  </si>
  <si>
    <t>Romanogobio albipinnatus</t>
  </si>
  <si>
    <t>White-finned gudgeon </t>
  </si>
  <si>
    <t>Romanogobio belingi</t>
  </si>
  <si>
    <t>Northern whitefin gudgeon </t>
  </si>
  <si>
    <t>Romanogobio kesslerii</t>
  </si>
  <si>
    <t>Kessler's gudgeon </t>
  </si>
  <si>
    <t>Romanogobio uranoscopus</t>
  </si>
  <si>
    <t>Danubian longbarbel gudgeon </t>
  </si>
  <si>
    <t>Rutilus meidingeri</t>
  </si>
  <si>
    <t>Rutilus pigus</t>
  </si>
  <si>
    <t>Rutilus rutilus</t>
  </si>
  <si>
    <t>Roach </t>
  </si>
  <si>
    <t>Salmo carpio</t>
  </si>
  <si>
    <t>Salmo salar</t>
  </si>
  <si>
    <t>Atlantic salmon </t>
  </si>
  <si>
    <t>Salmo trutta</t>
  </si>
  <si>
    <t>Sea trout </t>
  </si>
  <si>
    <t>Salvelinus alpinus</t>
  </si>
  <si>
    <t>Arctic char </t>
  </si>
  <si>
    <t>Salvelinus evasus</t>
  </si>
  <si>
    <t>Salvelinus fontinalis</t>
  </si>
  <si>
    <t>Brook trout </t>
  </si>
  <si>
    <t>Salvelinus leucomaenis</t>
  </si>
  <si>
    <t>Whitespotted char </t>
  </si>
  <si>
    <t>Salvelinus namaycush</t>
  </si>
  <si>
    <t>Lake trout </t>
  </si>
  <si>
    <t>Salvelinus profundus</t>
  </si>
  <si>
    <t>Salvelinus umbla</t>
  </si>
  <si>
    <t>Sander lucioperca</t>
  </si>
  <si>
    <t>Pike-perch </t>
  </si>
  <si>
    <t>Scardinius erythrophthalmus</t>
  </si>
  <si>
    <t>Rudd </t>
  </si>
  <si>
    <t>Siluridae</t>
  </si>
  <si>
    <t>Silurus glanis</t>
  </si>
  <si>
    <t>Wels catfish </t>
  </si>
  <si>
    <t>Squalius cephalus</t>
  </si>
  <si>
    <t>Chub </t>
  </si>
  <si>
    <t>Telestes souffia</t>
  </si>
  <si>
    <t>Vairone </t>
  </si>
  <si>
    <t>Thymallus thymallus</t>
  </si>
  <si>
    <t>Grayling </t>
  </si>
  <si>
    <t>Tincidae</t>
  </si>
  <si>
    <t>Tinca tinca</t>
  </si>
  <si>
    <t>Tench </t>
  </si>
  <si>
    <t>Umbridae</t>
  </si>
  <si>
    <t>Umbra krameri</t>
  </si>
  <si>
    <t>Mudminnow </t>
  </si>
  <si>
    <t>Umbra pygmaea</t>
  </si>
  <si>
    <t>Eastern mudminnow </t>
  </si>
  <si>
    <t>Vimba vimba</t>
  </si>
  <si>
    <t>Vimba bream </t>
  </si>
  <si>
    <t>Zingel streber</t>
  </si>
  <si>
    <t>Danube streber </t>
  </si>
  <si>
    <t>Zingel zingel</t>
  </si>
  <si>
    <t>Zingel </t>
  </si>
  <si>
    <t>Order</t>
  </si>
  <si>
    <t>Family</t>
  </si>
  <si>
    <t>Species</t>
  </si>
  <si>
    <t>Occurrence</t>
  </si>
  <si>
    <t>FishBase name</t>
  </si>
  <si>
    <t>Mock community</t>
  </si>
  <si>
    <t>Neogobius melanostomus</t>
  </si>
  <si>
    <t>Oncorhynchus mykiss</t>
  </si>
  <si>
    <t>yes</t>
  </si>
  <si>
    <t>Perciformes</t>
  </si>
  <si>
    <t>Cottoidei</t>
  </si>
  <si>
    <t>Eupercaria</t>
  </si>
  <si>
    <t>Count</t>
  </si>
  <si>
    <t>Currently present</t>
  </si>
  <si>
    <t>Fish MC</t>
  </si>
  <si>
    <t># Fishbase</t>
  </si>
  <si>
    <t># Mock community</t>
  </si>
  <si>
    <t>Proportion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</si>
</sst>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6A3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6" fontId="0" fillId="2" borderId="5" xfId="0" applyNumberFormat="1" applyFill="1" applyBorder="1" applyAlignment="1">
      <alignment horizontal="center"/>
    </xf>
    <xf numFmtId="166" fontId="0" fillId="2" borderId="7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C6A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C9415-BAD1-B243-A065-F6121D0FD57F}">
  <dimension ref="A1:K133"/>
  <sheetViews>
    <sheetView tabSelected="1" zoomScale="108" workbookViewId="0">
      <selection activeCell="F11" sqref="F11"/>
    </sheetView>
  </sheetViews>
  <sheetFormatPr baseColWidth="10" defaultRowHeight="16" x14ac:dyDescent="0.2"/>
  <cols>
    <col min="1" max="1" width="27.33203125" style="16" bestFit="1" customWidth="1"/>
    <col min="2" max="2" width="17.33203125" style="16" bestFit="1" customWidth="1"/>
    <col min="3" max="3" width="26.1640625" style="16" bestFit="1" customWidth="1"/>
    <col min="4" max="4" width="26.1640625" style="3" customWidth="1"/>
    <col min="5" max="5" width="16.1640625" style="16" bestFit="1" customWidth="1"/>
    <col min="6" max="6" width="31.1640625" style="16" bestFit="1" customWidth="1"/>
    <col min="7" max="7" width="11.6640625" style="16" customWidth="1"/>
    <col min="8" max="8" width="16" style="16" bestFit="1" customWidth="1"/>
    <col min="9" max="9" width="9.83203125" style="16" bestFit="1" customWidth="1"/>
    <col min="10" max="10" width="17.5" style="16" bestFit="1" customWidth="1"/>
    <col min="11" max="11" width="13.33203125" style="16" bestFit="1" customWidth="1"/>
    <col min="12" max="16384" width="10.83203125" style="16"/>
  </cols>
  <sheetData>
    <row r="1" spans="1:11" ht="17" thickBot="1" x14ac:dyDescent="0.25">
      <c r="A1" s="6" t="s">
        <v>292</v>
      </c>
      <c r="B1" s="6" t="s">
        <v>293</v>
      </c>
      <c r="C1" s="6" t="s">
        <v>294</v>
      </c>
      <c r="D1" s="6" t="s">
        <v>297</v>
      </c>
      <c r="E1" s="6" t="s">
        <v>295</v>
      </c>
      <c r="F1" s="6" t="s">
        <v>296</v>
      </c>
    </row>
    <row r="2" spans="1:11" x14ac:dyDescent="0.2">
      <c r="A2" s="1" t="s">
        <v>301</v>
      </c>
      <c r="B2" s="1" t="s">
        <v>140</v>
      </c>
      <c r="C2" s="2" t="s">
        <v>141</v>
      </c>
      <c r="E2" s="7" t="s">
        <v>75</v>
      </c>
      <c r="F2" s="1"/>
      <c r="H2" s="13" t="s">
        <v>295</v>
      </c>
      <c r="I2" s="23" t="s">
        <v>307</v>
      </c>
      <c r="J2" s="23" t="s">
        <v>308</v>
      </c>
      <c r="K2" s="19" t="s">
        <v>309</v>
      </c>
    </row>
    <row r="3" spans="1:11" x14ac:dyDescent="0.2">
      <c r="A3" s="1" t="s">
        <v>69</v>
      </c>
      <c r="B3" s="1" t="s">
        <v>70</v>
      </c>
      <c r="C3" s="2" t="s">
        <v>74</v>
      </c>
      <c r="E3" s="7" t="s">
        <v>75</v>
      </c>
      <c r="F3" s="1"/>
      <c r="H3" s="14" t="s">
        <v>3</v>
      </c>
      <c r="I3" s="18">
        <f>COUNTIF(E$2:E$133, H3)</f>
        <v>72</v>
      </c>
      <c r="J3" s="18">
        <f>COUNTIF(D40:D111, "yes")</f>
        <v>36</v>
      </c>
      <c r="K3" s="25">
        <f>J3/I3*100</f>
        <v>50</v>
      </c>
    </row>
    <row r="4" spans="1:11" x14ac:dyDescent="0.2">
      <c r="A4" s="1" t="s">
        <v>69</v>
      </c>
      <c r="B4" s="1" t="s">
        <v>70</v>
      </c>
      <c r="C4" s="2" t="s">
        <v>82</v>
      </c>
      <c r="E4" s="7" t="s">
        <v>75</v>
      </c>
      <c r="F4" s="1"/>
      <c r="H4" s="14" t="s">
        <v>8</v>
      </c>
      <c r="I4" s="18">
        <f>COUNTIF(E$2:E$133, H4)</f>
        <v>23</v>
      </c>
      <c r="J4" s="18">
        <f>COUNTIF(D14:D36, "yes")</f>
        <v>6</v>
      </c>
      <c r="K4" s="25">
        <f t="shared" ref="K4:K10" si="0">J4/I4*100</f>
        <v>26.086956521739129</v>
      </c>
    </row>
    <row r="5" spans="1:11" x14ac:dyDescent="0.2">
      <c r="A5" s="1" t="s">
        <v>69</v>
      </c>
      <c r="B5" s="1" t="s">
        <v>70</v>
      </c>
      <c r="C5" s="2" t="s">
        <v>83</v>
      </c>
      <c r="E5" s="7" t="s">
        <v>75</v>
      </c>
      <c r="F5" s="1"/>
      <c r="H5" s="14" t="s">
        <v>40</v>
      </c>
      <c r="I5" s="18">
        <f>COUNTIF(E$2:E$133, H5)</f>
        <v>12</v>
      </c>
      <c r="J5" s="18">
        <f>COUNTIF(D112:D123, "yes")</f>
        <v>1</v>
      </c>
      <c r="K5" s="25">
        <f t="shared" si="0"/>
        <v>8.3333333333333321</v>
      </c>
    </row>
    <row r="6" spans="1:11" x14ac:dyDescent="0.2">
      <c r="A6" s="1" t="s">
        <v>69</v>
      </c>
      <c r="B6" s="1" t="s">
        <v>70</v>
      </c>
      <c r="C6" s="2" t="s">
        <v>86</v>
      </c>
      <c r="E6" s="7" t="s">
        <v>75</v>
      </c>
      <c r="F6" s="1"/>
      <c r="H6" s="14" t="s">
        <v>77</v>
      </c>
      <c r="I6" s="18">
        <f>COUNTIF(E$2:E$133, H6)</f>
        <v>9</v>
      </c>
      <c r="J6" s="18">
        <f>COUNTIF(D124:D132, "yes")</f>
        <v>2</v>
      </c>
      <c r="K6" s="25">
        <f t="shared" si="0"/>
        <v>22.222222222222221</v>
      </c>
    </row>
    <row r="7" spans="1:11" x14ac:dyDescent="0.2">
      <c r="A7" s="1" t="s">
        <v>69</v>
      </c>
      <c r="B7" s="1" t="s">
        <v>70</v>
      </c>
      <c r="C7" s="2" t="s">
        <v>256</v>
      </c>
      <c r="E7" s="7" t="s">
        <v>75</v>
      </c>
      <c r="F7" s="1"/>
      <c r="H7" s="14" t="s">
        <v>75</v>
      </c>
      <c r="I7" s="18">
        <f>COUNTIF(E$2:E$133, H7)</f>
        <v>6</v>
      </c>
      <c r="J7" s="18">
        <f>COUNTIF(D2:D7, "yes")</f>
        <v>0</v>
      </c>
      <c r="K7" s="25">
        <f t="shared" si="0"/>
        <v>0</v>
      </c>
    </row>
    <row r="8" spans="1:11" x14ac:dyDescent="0.2">
      <c r="A8" s="1" t="s">
        <v>5</v>
      </c>
      <c r="B8" s="1" t="s">
        <v>6</v>
      </c>
      <c r="C8" s="2" t="s">
        <v>10</v>
      </c>
      <c r="E8" s="8" t="s">
        <v>11</v>
      </c>
      <c r="F8" s="1" t="s">
        <v>12</v>
      </c>
      <c r="H8" s="14" t="s">
        <v>11</v>
      </c>
      <c r="I8" s="18">
        <f>COUNTIF(E$2:E$133, H8)</f>
        <v>6</v>
      </c>
      <c r="J8" s="18">
        <f>COUNTIF(D8:D13, "yes")</f>
        <v>0</v>
      </c>
      <c r="K8" s="25">
        <f t="shared" si="0"/>
        <v>0</v>
      </c>
    </row>
    <row r="9" spans="1:11" x14ac:dyDescent="0.2">
      <c r="A9" s="1" t="s">
        <v>5</v>
      </c>
      <c r="B9" s="1" t="s">
        <v>6</v>
      </c>
      <c r="C9" s="2" t="s">
        <v>15</v>
      </c>
      <c r="E9" s="8" t="s">
        <v>11</v>
      </c>
      <c r="F9" s="1" t="s">
        <v>16</v>
      </c>
      <c r="H9" s="14" t="s">
        <v>129</v>
      </c>
      <c r="I9" s="18">
        <f>COUNTIF(E$2:E$133, H9)</f>
        <v>3</v>
      </c>
      <c r="J9" s="18">
        <f>COUNTIF(D37:D39, "yes")</f>
        <v>0</v>
      </c>
      <c r="K9" s="25">
        <f t="shared" si="0"/>
        <v>0</v>
      </c>
    </row>
    <row r="10" spans="1:11" ht="17" thickBot="1" x14ac:dyDescent="0.25">
      <c r="A10" s="1" t="s">
        <v>302</v>
      </c>
      <c r="B10" s="1" t="s">
        <v>104</v>
      </c>
      <c r="C10" s="2" t="s">
        <v>110</v>
      </c>
      <c r="E10" s="8" t="s">
        <v>11</v>
      </c>
      <c r="F10" s="1" t="s">
        <v>111</v>
      </c>
      <c r="H10" s="15" t="s">
        <v>27</v>
      </c>
      <c r="I10" s="24">
        <f>COUNTIF(E$2:E$133, H10)</f>
        <v>1</v>
      </c>
      <c r="J10" s="24">
        <f>COUNTIF(D133, "yes")</f>
        <v>0</v>
      </c>
      <c r="K10" s="26">
        <f t="shared" si="0"/>
        <v>0</v>
      </c>
    </row>
    <row r="11" spans="1:11" ht="17" thickBot="1" x14ac:dyDescent="0.25">
      <c r="A11" s="1" t="s">
        <v>0</v>
      </c>
      <c r="B11" s="1" t="s">
        <v>136</v>
      </c>
      <c r="C11" s="2" t="s">
        <v>243</v>
      </c>
      <c r="E11" s="8" t="s">
        <v>11</v>
      </c>
      <c r="F11" s="1" t="s">
        <v>244</v>
      </c>
    </row>
    <row r="12" spans="1:11" x14ac:dyDescent="0.2">
      <c r="A12" s="1" t="s">
        <v>69</v>
      </c>
      <c r="B12" s="1" t="s">
        <v>70</v>
      </c>
      <c r="C12" s="2" t="s">
        <v>81</v>
      </c>
      <c r="E12" s="8" t="s">
        <v>11</v>
      </c>
      <c r="F12" s="1"/>
      <c r="H12" s="13" t="s">
        <v>295</v>
      </c>
      <c r="I12" s="19" t="s">
        <v>304</v>
      </c>
    </row>
    <row r="13" spans="1:11" x14ac:dyDescent="0.2">
      <c r="A13" s="1" t="s">
        <v>69</v>
      </c>
      <c r="B13" s="1" t="s">
        <v>70</v>
      </c>
      <c r="C13" s="2" t="s">
        <v>93</v>
      </c>
      <c r="E13" s="8" t="s">
        <v>11</v>
      </c>
      <c r="F13" s="1" t="s">
        <v>94</v>
      </c>
      <c r="H13" s="20" t="s">
        <v>305</v>
      </c>
      <c r="I13" s="17">
        <f>SUM(I3,I4,I5,I6,I7,I10)</f>
        <v>123</v>
      </c>
    </row>
    <row r="14" spans="1:11" x14ac:dyDescent="0.2">
      <c r="A14" s="1" t="s">
        <v>5</v>
      </c>
      <c r="B14" s="1" t="s">
        <v>6</v>
      </c>
      <c r="C14" s="2" t="s">
        <v>7</v>
      </c>
      <c r="E14" s="9" t="s">
        <v>8</v>
      </c>
      <c r="F14" s="1" t="s">
        <v>9</v>
      </c>
      <c r="H14" s="20" t="s">
        <v>306</v>
      </c>
      <c r="I14" s="17">
        <f>COUNTIF(D2:D133, "yes")</f>
        <v>45</v>
      </c>
    </row>
    <row r="15" spans="1:11" ht="17" thickBot="1" x14ac:dyDescent="0.25">
      <c r="A15" s="1" t="s">
        <v>5</v>
      </c>
      <c r="B15" s="1" t="s">
        <v>6</v>
      </c>
      <c r="C15" s="2" t="s">
        <v>13</v>
      </c>
      <c r="E15" s="9" t="s">
        <v>8</v>
      </c>
      <c r="F15" s="1" t="s">
        <v>14</v>
      </c>
      <c r="H15" s="21" t="s">
        <v>309</v>
      </c>
      <c r="I15" s="26">
        <f>I14/I13*100</f>
        <v>36.585365853658537</v>
      </c>
    </row>
    <row r="16" spans="1:11" x14ac:dyDescent="0.2">
      <c r="A16" s="1" t="s">
        <v>158</v>
      </c>
      <c r="B16" s="1" t="s">
        <v>159</v>
      </c>
      <c r="C16" s="2" t="s">
        <v>164</v>
      </c>
      <c r="E16" s="9" t="s">
        <v>8</v>
      </c>
      <c r="F16" s="1" t="s">
        <v>165</v>
      </c>
    </row>
    <row r="17" spans="1:8" x14ac:dyDescent="0.2">
      <c r="A17" s="1" t="s">
        <v>0</v>
      </c>
      <c r="B17" s="1" t="s">
        <v>66</v>
      </c>
      <c r="C17" s="2" t="s">
        <v>182</v>
      </c>
      <c r="E17" s="9" t="s">
        <v>8</v>
      </c>
      <c r="F17" s="1" t="s">
        <v>183</v>
      </c>
    </row>
    <row r="18" spans="1:8" x14ac:dyDescent="0.2">
      <c r="A18" s="1" t="s">
        <v>0</v>
      </c>
      <c r="B18" s="1" t="s">
        <v>53</v>
      </c>
      <c r="C18" s="2" t="s">
        <v>58</v>
      </c>
      <c r="E18" s="9" t="s">
        <v>8</v>
      </c>
      <c r="F18" s="1" t="s">
        <v>59</v>
      </c>
    </row>
    <row r="19" spans="1:8" x14ac:dyDescent="0.2">
      <c r="A19" s="1" t="s">
        <v>0</v>
      </c>
      <c r="B19" s="1" t="s">
        <v>53</v>
      </c>
      <c r="C19" s="2" t="s">
        <v>62</v>
      </c>
      <c r="E19" s="9" t="s">
        <v>8</v>
      </c>
      <c r="F19" s="1" t="s">
        <v>63</v>
      </c>
    </row>
    <row r="20" spans="1:8" x14ac:dyDescent="0.2">
      <c r="A20" s="1" t="s">
        <v>0</v>
      </c>
      <c r="B20" s="1" t="s">
        <v>53</v>
      </c>
      <c r="C20" s="2" t="s">
        <v>117</v>
      </c>
      <c r="D20" s="4" t="s">
        <v>300</v>
      </c>
      <c r="E20" s="9" t="s">
        <v>8</v>
      </c>
      <c r="F20" s="1" t="s">
        <v>118</v>
      </c>
    </row>
    <row r="21" spans="1:8" x14ac:dyDescent="0.2">
      <c r="A21" s="1" t="s">
        <v>0</v>
      </c>
      <c r="B21" s="1" t="s">
        <v>136</v>
      </c>
      <c r="C21" s="2" t="s">
        <v>221</v>
      </c>
      <c r="D21" s="4" t="s">
        <v>300</v>
      </c>
      <c r="E21" s="9" t="s">
        <v>8</v>
      </c>
      <c r="F21" s="1" t="s">
        <v>222</v>
      </c>
      <c r="H21" s="5"/>
    </row>
    <row r="22" spans="1:8" x14ac:dyDescent="0.2">
      <c r="A22" s="1" t="s">
        <v>0</v>
      </c>
      <c r="B22" s="1" t="s">
        <v>114</v>
      </c>
      <c r="C22" s="2" t="s">
        <v>150</v>
      </c>
      <c r="E22" s="9" t="s">
        <v>8</v>
      </c>
      <c r="F22" s="1" t="s">
        <v>151</v>
      </c>
      <c r="H22" s="5"/>
    </row>
    <row r="23" spans="1:8" x14ac:dyDescent="0.2">
      <c r="A23" s="1" t="s">
        <v>122</v>
      </c>
      <c r="B23" s="1" t="s">
        <v>281</v>
      </c>
      <c r="C23" s="2" t="s">
        <v>282</v>
      </c>
      <c r="D23" s="4" t="s">
        <v>300</v>
      </c>
      <c r="E23" s="9" t="s">
        <v>8</v>
      </c>
      <c r="F23" s="1" t="s">
        <v>283</v>
      </c>
      <c r="H23" s="5"/>
    </row>
    <row r="24" spans="1:8" x14ac:dyDescent="0.2">
      <c r="A24" s="1" t="s">
        <v>122</v>
      </c>
      <c r="B24" s="1" t="s">
        <v>281</v>
      </c>
      <c r="C24" s="2" t="s">
        <v>284</v>
      </c>
      <c r="E24" s="9" t="s">
        <v>8</v>
      </c>
      <c r="F24" s="1" t="s">
        <v>285</v>
      </c>
      <c r="H24" s="5"/>
    </row>
    <row r="25" spans="1:8" x14ac:dyDescent="0.2">
      <c r="A25" s="1" t="s">
        <v>42</v>
      </c>
      <c r="B25" s="1" t="s">
        <v>43</v>
      </c>
      <c r="C25" s="2" t="s">
        <v>44</v>
      </c>
      <c r="E25" s="9" t="s">
        <v>8</v>
      </c>
      <c r="F25" s="1" t="s">
        <v>45</v>
      </c>
      <c r="H25" s="5"/>
    </row>
    <row r="26" spans="1:8" x14ac:dyDescent="0.2">
      <c r="A26" s="1" t="s">
        <v>42</v>
      </c>
      <c r="B26" s="1" t="s">
        <v>43</v>
      </c>
      <c r="C26" s="5" t="s">
        <v>298</v>
      </c>
      <c r="D26" s="4" t="s">
        <v>300</v>
      </c>
      <c r="E26" s="9" t="s">
        <v>8</v>
      </c>
      <c r="F26" s="1"/>
      <c r="H26" s="5"/>
    </row>
    <row r="27" spans="1:8" x14ac:dyDescent="0.2">
      <c r="A27" s="1" t="s">
        <v>42</v>
      </c>
      <c r="B27" s="1" t="s">
        <v>43</v>
      </c>
      <c r="C27" s="2" t="s">
        <v>215</v>
      </c>
      <c r="E27" s="9" t="s">
        <v>8</v>
      </c>
      <c r="F27" s="1" t="s">
        <v>216</v>
      </c>
      <c r="H27" s="5"/>
    </row>
    <row r="28" spans="1:8" x14ac:dyDescent="0.2">
      <c r="A28" s="1" t="s">
        <v>42</v>
      </c>
      <c r="B28" s="1" t="s">
        <v>43</v>
      </c>
      <c r="C28" s="2" t="s">
        <v>217</v>
      </c>
      <c r="E28" s="9" t="s">
        <v>8</v>
      </c>
      <c r="F28" s="1" t="s">
        <v>218</v>
      </c>
      <c r="H28" s="5"/>
    </row>
    <row r="29" spans="1:8" x14ac:dyDescent="0.2">
      <c r="A29" s="1" t="s">
        <v>42</v>
      </c>
      <c r="B29" s="1" t="s">
        <v>43</v>
      </c>
      <c r="C29" s="2" t="s">
        <v>219</v>
      </c>
      <c r="D29" s="4" t="s">
        <v>300</v>
      </c>
      <c r="E29" s="9" t="s">
        <v>8</v>
      </c>
      <c r="F29" s="1" t="s">
        <v>220</v>
      </c>
      <c r="H29" s="5"/>
    </row>
    <row r="30" spans="1:8" x14ac:dyDescent="0.2">
      <c r="A30" s="1" t="s">
        <v>69</v>
      </c>
      <c r="B30" s="1" t="s">
        <v>70</v>
      </c>
      <c r="C30" s="2" t="s">
        <v>84</v>
      </c>
      <c r="E30" s="9" t="s">
        <v>8</v>
      </c>
      <c r="F30" s="1" t="s">
        <v>85</v>
      </c>
      <c r="H30" s="5"/>
    </row>
    <row r="31" spans="1:8" x14ac:dyDescent="0.2">
      <c r="A31" s="1" t="s">
        <v>69</v>
      </c>
      <c r="B31" s="1" t="s">
        <v>70</v>
      </c>
      <c r="C31" s="2" t="s">
        <v>91</v>
      </c>
      <c r="E31" s="9" t="s">
        <v>8</v>
      </c>
      <c r="F31" s="1" t="s">
        <v>92</v>
      </c>
      <c r="H31" s="5"/>
    </row>
    <row r="32" spans="1:8" x14ac:dyDescent="0.2">
      <c r="A32" s="1" t="s">
        <v>69</v>
      </c>
      <c r="B32" s="1" t="s">
        <v>70</v>
      </c>
      <c r="C32" s="2" t="s">
        <v>95</v>
      </c>
      <c r="E32" s="9" t="s">
        <v>8</v>
      </c>
      <c r="F32" s="1" t="s">
        <v>96</v>
      </c>
      <c r="H32" s="5"/>
    </row>
    <row r="33" spans="1:8" x14ac:dyDescent="0.2">
      <c r="A33" s="1" t="s">
        <v>69</v>
      </c>
      <c r="B33" s="1" t="s">
        <v>70</v>
      </c>
      <c r="C33" s="5" t="s">
        <v>299</v>
      </c>
      <c r="D33" s="3" t="s">
        <v>300</v>
      </c>
      <c r="E33" s="9" t="s">
        <v>8</v>
      </c>
      <c r="F33" s="1"/>
      <c r="H33" s="5"/>
    </row>
    <row r="34" spans="1:8" x14ac:dyDescent="0.2">
      <c r="A34" s="1" t="s">
        <v>69</v>
      </c>
      <c r="B34" s="1" t="s">
        <v>70</v>
      </c>
      <c r="C34" s="2" t="s">
        <v>257</v>
      </c>
      <c r="E34" s="9" t="s">
        <v>8</v>
      </c>
      <c r="F34" s="1" t="s">
        <v>258</v>
      </c>
      <c r="H34" s="5"/>
    </row>
    <row r="35" spans="1:8" x14ac:dyDescent="0.2">
      <c r="A35" s="1" t="s">
        <v>29</v>
      </c>
      <c r="B35" s="1" t="s">
        <v>30</v>
      </c>
      <c r="C35" s="2" t="s">
        <v>31</v>
      </c>
      <c r="E35" s="9" t="s">
        <v>8</v>
      </c>
      <c r="F35" s="1" t="s">
        <v>32</v>
      </c>
      <c r="H35" s="5"/>
    </row>
    <row r="36" spans="1:8" x14ac:dyDescent="0.2">
      <c r="A36" s="1" t="s">
        <v>29</v>
      </c>
      <c r="B36" s="1" t="s">
        <v>30</v>
      </c>
      <c r="C36" s="2" t="s">
        <v>33</v>
      </c>
      <c r="E36" s="9" t="s">
        <v>8</v>
      </c>
      <c r="F36" s="1" t="s">
        <v>34</v>
      </c>
      <c r="H36" s="5"/>
    </row>
    <row r="37" spans="1:8" x14ac:dyDescent="0.2">
      <c r="A37" s="1" t="s">
        <v>234</v>
      </c>
      <c r="B37" s="1" t="s">
        <v>235</v>
      </c>
      <c r="C37" s="2" t="s">
        <v>236</v>
      </c>
      <c r="E37" s="10" t="s">
        <v>129</v>
      </c>
      <c r="F37" s="1"/>
      <c r="H37" s="5"/>
    </row>
    <row r="38" spans="1:8" x14ac:dyDescent="0.2">
      <c r="A38" s="1" t="s">
        <v>0</v>
      </c>
      <c r="B38" s="1" t="s">
        <v>227</v>
      </c>
      <c r="C38" s="2" t="s">
        <v>230</v>
      </c>
      <c r="E38" s="10" t="s">
        <v>129</v>
      </c>
      <c r="F38" s="1" t="s">
        <v>231</v>
      </c>
      <c r="H38" s="22"/>
    </row>
    <row r="39" spans="1:8" x14ac:dyDescent="0.2">
      <c r="A39" s="1" t="s">
        <v>126</v>
      </c>
      <c r="B39" s="1" t="s">
        <v>127</v>
      </c>
      <c r="C39" s="2" t="s">
        <v>128</v>
      </c>
      <c r="E39" s="10" t="s">
        <v>129</v>
      </c>
      <c r="F39" s="1" t="s">
        <v>130</v>
      </c>
      <c r="H39" s="5"/>
    </row>
    <row r="40" spans="1:8" x14ac:dyDescent="0.2">
      <c r="A40" s="1" t="s">
        <v>35</v>
      </c>
      <c r="B40" s="1" t="s">
        <v>36</v>
      </c>
      <c r="C40" s="2" t="s">
        <v>37</v>
      </c>
      <c r="D40" s="4" t="s">
        <v>300</v>
      </c>
      <c r="E40" s="11" t="s">
        <v>3</v>
      </c>
      <c r="F40" s="1" t="s">
        <v>38</v>
      </c>
      <c r="H40" s="5"/>
    </row>
    <row r="41" spans="1:8" x14ac:dyDescent="0.2">
      <c r="A41" s="1" t="s">
        <v>302</v>
      </c>
      <c r="B41" s="1" t="s">
        <v>104</v>
      </c>
      <c r="C41" s="2" t="s">
        <v>105</v>
      </c>
      <c r="D41" s="4" t="s">
        <v>300</v>
      </c>
      <c r="E41" s="11" t="s">
        <v>3</v>
      </c>
      <c r="F41" s="1" t="s">
        <v>106</v>
      </c>
      <c r="H41" s="5"/>
    </row>
    <row r="42" spans="1:8" x14ac:dyDescent="0.2">
      <c r="A42" s="1" t="s">
        <v>302</v>
      </c>
      <c r="B42" s="1" t="s">
        <v>104</v>
      </c>
      <c r="C42" s="2" t="s">
        <v>107</v>
      </c>
      <c r="E42" s="11" t="s">
        <v>3</v>
      </c>
      <c r="F42" s="1"/>
      <c r="H42" s="5"/>
    </row>
    <row r="43" spans="1:8" x14ac:dyDescent="0.2">
      <c r="A43" s="1" t="s">
        <v>302</v>
      </c>
      <c r="B43" s="1" t="s">
        <v>104</v>
      </c>
      <c r="C43" s="2" t="s">
        <v>108</v>
      </c>
      <c r="E43" s="11" t="s">
        <v>3</v>
      </c>
      <c r="F43" s="1" t="s">
        <v>109</v>
      </c>
      <c r="H43" s="5"/>
    </row>
    <row r="44" spans="1:8" x14ac:dyDescent="0.2">
      <c r="A44" s="1" t="s">
        <v>302</v>
      </c>
      <c r="B44" s="1" t="s">
        <v>104</v>
      </c>
      <c r="C44" s="2" t="s">
        <v>112</v>
      </c>
      <c r="D44" s="4" t="s">
        <v>300</v>
      </c>
      <c r="E44" s="11" t="s">
        <v>3</v>
      </c>
      <c r="F44" s="1" t="s">
        <v>113</v>
      </c>
      <c r="H44" s="5"/>
    </row>
    <row r="45" spans="1:8" x14ac:dyDescent="0.2">
      <c r="A45" s="1" t="s">
        <v>0</v>
      </c>
      <c r="B45" s="1" t="s">
        <v>227</v>
      </c>
      <c r="C45" s="2" t="s">
        <v>228</v>
      </c>
      <c r="D45" s="4" t="s">
        <v>300</v>
      </c>
      <c r="E45" s="11" t="s">
        <v>3</v>
      </c>
      <c r="F45" s="1" t="s">
        <v>229</v>
      </c>
      <c r="H45" s="5"/>
    </row>
    <row r="46" spans="1:8" x14ac:dyDescent="0.2">
      <c r="A46" s="1" t="s">
        <v>0</v>
      </c>
      <c r="B46" s="1" t="s">
        <v>66</v>
      </c>
      <c r="C46" s="2" t="s">
        <v>67</v>
      </c>
      <c r="E46" s="11" t="s">
        <v>3</v>
      </c>
      <c r="F46" s="1" t="s">
        <v>68</v>
      </c>
      <c r="H46" s="5"/>
    </row>
    <row r="47" spans="1:8" x14ac:dyDescent="0.2">
      <c r="A47" s="1" t="s">
        <v>0</v>
      </c>
      <c r="B47" s="1" t="s">
        <v>66</v>
      </c>
      <c r="C47" s="2" t="s">
        <v>184</v>
      </c>
      <c r="D47" s="4" t="s">
        <v>300</v>
      </c>
      <c r="E47" s="11" t="s">
        <v>3</v>
      </c>
      <c r="F47" s="1" t="s">
        <v>185</v>
      </c>
      <c r="H47" s="5"/>
    </row>
    <row r="48" spans="1:8" x14ac:dyDescent="0.2">
      <c r="A48" s="1" t="s">
        <v>0</v>
      </c>
      <c r="B48" s="1" t="s">
        <v>53</v>
      </c>
      <c r="C48" s="2" t="s">
        <v>54</v>
      </c>
      <c r="D48" s="4" t="s">
        <v>300</v>
      </c>
      <c r="E48" s="11" t="s">
        <v>3</v>
      </c>
      <c r="F48" s="1" t="s">
        <v>55</v>
      </c>
      <c r="H48" s="5"/>
    </row>
    <row r="49" spans="1:8" x14ac:dyDescent="0.2">
      <c r="A49" s="1" t="s">
        <v>0</v>
      </c>
      <c r="B49" s="1" t="s">
        <v>53</v>
      </c>
      <c r="C49" s="2" t="s">
        <v>60</v>
      </c>
      <c r="D49" s="4" t="s">
        <v>300</v>
      </c>
      <c r="E49" s="11" t="s">
        <v>3</v>
      </c>
      <c r="F49" s="1" t="s">
        <v>61</v>
      </c>
      <c r="H49" s="5"/>
    </row>
    <row r="50" spans="1:8" x14ac:dyDescent="0.2">
      <c r="A50" s="1" t="s">
        <v>0</v>
      </c>
      <c r="B50" s="1" t="s">
        <v>136</v>
      </c>
      <c r="C50" s="2" t="s">
        <v>137</v>
      </c>
      <c r="D50" s="4" t="s">
        <v>300</v>
      </c>
      <c r="E50" s="11" t="s">
        <v>3</v>
      </c>
      <c r="F50" s="1" t="s">
        <v>138</v>
      </c>
      <c r="H50" s="5"/>
    </row>
    <row r="51" spans="1:8" x14ac:dyDescent="0.2">
      <c r="A51" s="1" t="s">
        <v>0</v>
      </c>
      <c r="B51" s="1" t="s">
        <v>136</v>
      </c>
      <c r="C51" s="2" t="s">
        <v>139</v>
      </c>
      <c r="E51" s="11" t="s">
        <v>3</v>
      </c>
      <c r="F51" s="1"/>
      <c r="H51" s="5"/>
    </row>
    <row r="52" spans="1:8" x14ac:dyDescent="0.2">
      <c r="A52" s="1" t="s">
        <v>0</v>
      </c>
      <c r="B52" s="1" t="s">
        <v>136</v>
      </c>
      <c r="C52" s="2" t="s">
        <v>239</v>
      </c>
      <c r="E52" s="11" t="s">
        <v>3</v>
      </c>
      <c r="F52" s="1" t="s">
        <v>240</v>
      </c>
      <c r="H52" s="5"/>
    </row>
    <row r="53" spans="1:8" x14ac:dyDescent="0.2">
      <c r="A53" s="1" t="s">
        <v>0</v>
      </c>
      <c r="B53" s="1" t="s">
        <v>1</v>
      </c>
      <c r="C53" s="2" t="s">
        <v>2</v>
      </c>
      <c r="D53" s="4" t="s">
        <v>300</v>
      </c>
      <c r="E53" s="11" t="s">
        <v>3</v>
      </c>
      <c r="F53" s="1" t="s">
        <v>4</v>
      </c>
      <c r="H53" s="5"/>
    </row>
    <row r="54" spans="1:8" x14ac:dyDescent="0.2">
      <c r="A54" s="1" t="s">
        <v>0</v>
      </c>
      <c r="B54" s="1" t="s">
        <v>1</v>
      </c>
      <c r="C54" s="2" t="s">
        <v>17</v>
      </c>
      <c r="E54" s="11" t="s">
        <v>3</v>
      </c>
      <c r="F54" s="1" t="s">
        <v>18</v>
      </c>
      <c r="H54" s="5"/>
    </row>
    <row r="55" spans="1:8" x14ac:dyDescent="0.2">
      <c r="A55" s="1" t="s">
        <v>0</v>
      </c>
      <c r="B55" s="1" t="s">
        <v>1</v>
      </c>
      <c r="C55" s="2" t="s">
        <v>19</v>
      </c>
      <c r="D55" s="4" t="s">
        <v>300</v>
      </c>
      <c r="E55" s="11" t="s">
        <v>3</v>
      </c>
      <c r="F55" s="1" t="s">
        <v>20</v>
      </c>
      <c r="H55" s="5"/>
    </row>
    <row r="56" spans="1:8" x14ac:dyDescent="0.2">
      <c r="A56" s="1" t="s">
        <v>0</v>
      </c>
      <c r="B56" s="1" t="s">
        <v>1</v>
      </c>
      <c r="C56" s="2" t="s">
        <v>21</v>
      </c>
      <c r="E56" s="11" t="s">
        <v>3</v>
      </c>
      <c r="F56" s="1" t="s">
        <v>22</v>
      </c>
      <c r="H56" s="5"/>
    </row>
    <row r="57" spans="1:8" x14ac:dyDescent="0.2">
      <c r="A57" s="1" t="s">
        <v>0</v>
      </c>
      <c r="B57" s="1" t="s">
        <v>1</v>
      </c>
      <c r="C57" s="2" t="s">
        <v>23</v>
      </c>
      <c r="E57" s="11" t="s">
        <v>3</v>
      </c>
      <c r="F57" s="1"/>
      <c r="H57" s="5"/>
    </row>
    <row r="58" spans="1:8" x14ac:dyDescent="0.2">
      <c r="A58" s="1" t="s">
        <v>0</v>
      </c>
      <c r="B58" s="1" t="s">
        <v>1</v>
      </c>
      <c r="C58" s="2" t="s">
        <v>46</v>
      </c>
      <c r="E58" s="11" t="s">
        <v>3</v>
      </c>
      <c r="F58" s="1" t="s">
        <v>47</v>
      </c>
      <c r="H58" s="5"/>
    </row>
    <row r="59" spans="1:8" x14ac:dyDescent="0.2">
      <c r="A59" s="1" t="s">
        <v>0</v>
      </c>
      <c r="B59" s="1" t="s">
        <v>1</v>
      </c>
      <c r="C59" s="2" t="s">
        <v>48</v>
      </c>
      <c r="E59" s="11" t="s">
        <v>3</v>
      </c>
      <c r="F59" s="1" t="s">
        <v>49</v>
      </c>
      <c r="H59" s="5"/>
    </row>
    <row r="60" spans="1:8" x14ac:dyDescent="0.2">
      <c r="A60" s="1" t="s">
        <v>0</v>
      </c>
      <c r="B60" s="1" t="s">
        <v>1</v>
      </c>
      <c r="C60" s="2" t="s">
        <v>56</v>
      </c>
      <c r="D60" s="4" t="s">
        <v>300</v>
      </c>
      <c r="E60" s="11" t="s">
        <v>3</v>
      </c>
      <c r="F60" s="1" t="s">
        <v>57</v>
      </c>
      <c r="H60" s="5"/>
    </row>
    <row r="61" spans="1:8" x14ac:dyDescent="0.2">
      <c r="A61" s="1" t="s">
        <v>0</v>
      </c>
      <c r="B61" s="1" t="s">
        <v>1</v>
      </c>
      <c r="C61" s="2" t="s">
        <v>64</v>
      </c>
      <c r="D61" s="4" t="s">
        <v>300</v>
      </c>
      <c r="E61" s="11" t="s">
        <v>3</v>
      </c>
      <c r="F61" s="1" t="s">
        <v>65</v>
      </c>
      <c r="H61" s="5"/>
    </row>
    <row r="62" spans="1:8" x14ac:dyDescent="0.2">
      <c r="A62" s="1" t="s">
        <v>0</v>
      </c>
      <c r="B62" s="1" t="s">
        <v>1</v>
      </c>
      <c r="C62" s="2" t="s">
        <v>166</v>
      </c>
      <c r="D62" s="4" t="s">
        <v>300</v>
      </c>
      <c r="E62" s="11" t="s">
        <v>3</v>
      </c>
      <c r="F62" s="1" t="s">
        <v>167</v>
      </c>
      <c r="H62" s="5"/>
    </row>
    <row r="63" spans="1:8" x14ac:dyDescent="0.2">
      <c r="A63" s="1" t="s">
        <v>0</v>
      </c>
      <c r="B63" s="1" t="s">
        <v>1</v>
      </c>
      <c r="C63" s="2" t="s">
        <v>168</v>
      </c>
      <c r="E63" s="11" t="s">
        <v>3</v>
      </c>
      <c r="F63" s="1" t="s">
        <v>169</v>
      </c>
      <c r="H63" s="5"/>
    </row>
    <row r="64" spans="1:8" x14ac:dyDescent="0.2">
      <c r="A64" s="1" t="s">
        <v>0</v>
      </c>
      <c r="B64" s="1" t="s">
        <v>1</v>
      </c>
      <c r="C64" s="2" t="s">
        <v>170</v>
      </c>
      <c r="D64" s="4" t="s">
        <v>300</v>
      </c>
      <c r="E64" s="11" t="s">
        <v>3</v>
      </c>
      <c r="F64" s="1" t="s">
        <v>171</v>
      </c>
      <c r="H64" s="5"/>
    </row>
    <row r="65" spans="1:8" x14ac:dyDescent="0.2">
      <c r="A65" s="1" t="s">
        <v>0</v>
      </c>
      <c r="B65" s="1" t="s">
        <v>1</v>
      </c>
      <c r="C65" s="2" t="s">
        <v>172</v>
      </c>
      <c r="D65" s="4" t="s">
        <v>300</v>
      </c>
      <c r="E65" s="11" t="s">
        <v>3</v>
      </c>
      <c r="F65" s="1" t="s">
        <v>173</v>
      </c>
      <c r="H65" s="5"/>
    </row>
    <row r="66" spans="1:8" x14ac:dyDescent="0.2">
      <c r="A66" s="1" t="s">
        <v>0</v>
      </c>
      <c r="B66" s="1" t="s">
        <v>1</v>
      </c>
      <c r="C66" s="2" t="s">
        <v>198</v>
      </c>
      <c r="E66" s="11" t="s">
        <v>3</v>
      </c>
      <c r="F66" s="1" t="s">
        <v>199</v>
      </c>
    </row>
    <row r="67" spans="1:8" x14ac:dyDescent="0.2">
      <c r="A67" s="1" t="s">
        <v>0</v>
      </c>
      <c r="B67" s="1" t="s">
        <v>1</v>
      </c>
      <c r="C67" s="2" t="s">
        <v>204</v>
      </c>
      <c r="D67" s="4" t="s">
        <v>300</v>
      </c>
      <c r="E67" s="11" t="s">
        <v>3</v>
      </c>
      <c r="F67" s="1" t="s">
        <v>205</v>
      </c>
    </row>
    <row r="68" spans="1:8" x14ac:dyDescent="0.2">
      <c r="A68" s="1" t="s">
        <v>0</v>
      </c>
      <c r="B68" s="1" t="s">
        <v>1</v>
      </c>
      <c r="C68" s="2" t="s">
        <v>245</v>
      </c>
      <c r="E68" s="11" t="s">
        <v>3</v>
      </c>
      <c r="F68" s="1"/>
    </row>
    <row r="69" spans="1:8" x14ac:dyDescent="0.2">
      <c r="A69" s="1" t="s">
        <v>0</v>
      </c>
      <c r="B69" s="1" t="s">
        <v>1</v>
      </c>
      <c r="C69" s="2" t="s">
        <v>247</v>
      </c>
      <c r="D69" s="4" t="s">
        <v>300</v>
      </c>
      <c r="E69" s="11" t="s">
        <v>3</v>
      </c>
      <c r="F69" s="1" t="s">
        <v>248</v>
      </c>
    </row>
    <row r="70" spans="1:8" x14ac:dyDescent="0.2">
      <c r="A70" s="1" t="s">
        <v>0</v>
      </c>
      <c r="B70" s="1" t="s">
        <v>1</v>
      </c>
      <c r="C70" s="2" t="s">
        <v>267</v>
      </c>
      <c r="D70" s="4" t="s">
        <v>300</v>
      </c>
      <c r="E70" s="11" t="s">
        <v>3</v>
      </c>
      <c r="F70" s="1" t="s">
        <v>268</v>
      </c>
    </row>
    <row r="71" spans="1:8" x14ac:dyDescent="0.2">
      <c r="A71" s="1" t="s">
        <v>0</v>
      </c>
      <c r="B71" s="1" t="s">
        <v>1</v>
      </c>
      <c r="C71" s="2" t="s">
        <v>272</v>
      </c>
      <c r="D71" s="4" t="s">
        <v>300</v>
      </c>
      <c r="E71" s="11" t="s">
        <v>3</v>
      </c>
      <c r="F71" s="1" t="s">
        <v>273</v>
      </c>
    </row>
    <row r="72" spans="1:8" x14ac:dyDescent="0.2">
      <c r="A72" s="1" t="s">
        <v>0</v>
      </c>
      <c r="B72" s="1" t="s">
        <v>1</v>
      </c>
      <c r="C72" s="2" t="s">
        <v>274</v>
      </c>
      <c r="E72" s="11" t="s">
        <v>3</v>
      </c>
      <c r="F72" s="1" t="s">
        <v>275</v>
      </c>
    </row>
    <row r="73" spans="1:8" x14ac:dyDescent="0.2">
      <c r="A73" s="1" t="s">
        <v>0</v>
      </c>
      <c r="B73" s="1" t="s">
        <v>1</v>
      </c>
      <c r="C73" s="2" t="s">
        <v>286</v>
      </c>
      <c r="E73" s="11" t="s">
        <v>3</v>
      </c>
      <c r="F73" s="1" t="s">
        <v>287</v>
      </c>
    </row>
    <row r="74" spans="1:8" x14ac:dyDescent="0.2">
      <c r="A74" s="1" t="s">
        <v>0</v>
      </c>
      <c r="B74" s="1" t="s">
        <v>50</v>
      </c>
      <c r="C74" s="2" t="s">
        <v>51</v>
      </c>
      <c r="D74" s="4" t="s">
        <v>300</v>
      </c>
      <c r="E74" s="11" t="s">
        <v>3</v>
      </c>
      <c r="F74" s="1" t="s">
        <v>52</v>
      </c>
    </row>
    <row r="75" spans="1:8" x14ac:dyDescent="0.2">
      <c r="A75" s="1" t="s">
        <v>0</v>
      </c>
      <c r="B75" s="1" t="s">
        <v>278</v>
      </c>
      <c r="C75" s="2" t="s">
        <v>279</v>
      </c>
      <c r="D75" s="4" t="s">
        <v>300</v>
      </c>
      <c r="E75" s="11" t="s">
        <v>3</v>
      </c>
      <c r="F75" s="1" t="s">
        <v>280</v>
      </c>
    </row>
    <row r="76" spans="1:8" x14ac:dyDescent="0.2">
      <c r="A76" s="1" t="s">
        <v>122</v>
      </c>
      <c r="B76" s="1" t="s">
        <v>123</v>
      </c>
      <c r="C76" s="2" t="s">
        <v>124</v>
      </c>
      <c r="D76" s="4" t="s">
        <v>300</v>
      </c>
      <c r="E76" s="11" t="s">
        <v>3</v>
      </c>
      <c r="F76" s="1" t="s">
        <v>125</v>
      </c>
    </row>
    <row r="77" spans="1:8" x14ac:dyDescent="0.2">
      <c r="A77" s="1" t="s">
        <v>303</v>
      </c>
      <c r="B77" s="1" t="s">
        <v>119</v>
      </c>
      <c r="C77" s="2" t="s">
        <v>120</v>
      </c>
      <c r="E77" s="11" t="s">
        <v>3</v>
      </c>
      <c r="F77" s="1" t="s">
        <v>121</v>
      </c>
    </row>
    <row r="78" spans="1:8" x14ac:dyDescent="0.2">
      <c r="A78" s="1" t="s">
        <v>174</v>
      </c>
      <c r="B78" s="1" t="s">
        <v>175</v>
      </c>
      <c r="C78" s="2" t="s">
        <v>176</v>
      </c>
      <c r="D78" s="4" t="s">
        <v>300</v>
      </c>
      <c r="E78" s="11" t="s">
        <v>3</v>
      </c>
      <c r="F78" s="1" t="s">
        <v>177</v>
      </c>
    </row>
    <row r="79" spans="1:8" x14ac:dyDescent="0.2">
      <c r="A79" s="1" t="s">
        <v>194</v>
      </c>
      <c r="B79" s="1" t="s">
        <v>195</v>
      </c>
      <c r="C79" s="2" t="s">
        <v>196</v>
      </c>
      <c r="E79" s="11" t="s">
        <v>3</v>
      </c>
      <c r="F79" s="1" t="s">
        <v>197</v>
      </c>
    </row>
    <row r="80" spans="1:8" x14ac:dyDescent="0.2">
      <c r="A80" s="1" t="s">
        <v>301</v>
      </c>
      <c r="B80" s="1" t="s">
        <v>133</v>
      </c>
      <c r="C80" s="2" t="s">
        <v>134</v>
      </c>
      <c r="D80" s="4" t="s">
        <v>300</v>
      </c>
      <c r="E80" s="11" t="s">
        <v>3</v>
      </c>
      <c r="F80" s="1" t="s">
        <v>135</v>
      </c>
    </row>
    <row r="81" spans="1:6" x14ac:dyDescent="0.2">
      <c r="A81" s="1" t="s">
        <v>301</v>
      </c>
      <c r="B81" s="1" t="s">
        <v>133</v>
      </c>
      <c r="C81" s="2" t="s">
        <v>223</v>
      </c>
      <c r="E81" s="11" t="s">
        <v>3</v>
      </c>
      <c r="F81" s="1" t="s">
        <v>224</v>
      </c>
    </row>
    <row r="82" spans="1:6" x14ac:dyDescent="0.2">
      <c r="A82" s="1" t="s">
        <v>301</v>
      </c>
      <c r="B82" s="1" t="s">
        <v>133</v>
      </c>
      <c r="C82" s="2" t="s">
        <v>225</v>
      </c>
      <c r="D82" s="4" t="s">
        <v>300</v>
      </c>
      <c r="E82" s="11" t="s">
        <v>3</v>
      </c>
      <c r="F82" s="1" t="s">
        <v>226</v>
      </c>
    </row>
    <row r="83" spans="1:6" x14ac:dyDescent="0.2">
      <c r="A83" s="1" t="s">
        <v>301</v>
      </c>
      <c r="B83" s="1" t="s">
        <v>140</v>
      </c>
      <c r="C83" s="2" t="s">
        <v>142</v>
      </c>
      <c r="E83" s="11" t="s">
        <v>3</v>
      </c>
      <c r="F83" s="1" t="s">
        <v>143</v>
      </c>
    </row>
    <row r="84" spans="1:6" x14ac:dyDescent="0.2">
      <c r="A84" s="1" t="s">
        <v>301</v>
      </c>
      <c r="B84" s="1" t="s">
        <v>140</v>
      </c>
      <c r="C84" s="2" t="s">
        <v>144</v>
      </c>
      <c r="D84" s="4" t="s">
        <v>300</v>
      </c>
      <c r="E84" s="11" t="s">
        <v>3</v>
      </c>
      <c r="F84" s="1" t="s">
        <v>145</v>
      </c>
    </row>
    <row r="85" spans="1:6" x14ac:dyDescent="0.2">
      <c r="A85" s="1" t="s">
        <v>301</v>
      </c>
      <c r="B85" s="1" t="s">
        <v>140</v>
      </c>
      <c r="C85" s="2" t="s">
        <v>146</v>
      </c>
      <c r="D85" s="4" t="s">
        <v>300</v>
      </c>
      <c r="E85" s="11" t="s">
        <v>3</v>
      </c>
      <c r="F85" s="1" t="s">
        <v>147</v>
      </c>
    </row>
    <row r="86" spans="1:6" x14ac:dyDescent="0.2">
      <c r="A86" s="1" t="s">
        <v>301</v>
      </c>
      <c r="B86" s="1" t="s">
        <v>140</v>
      </c>
      <c r="C86" s="2" t="s">
        <v>200</v>
      </c>
      <c r="D86" s="4" t="s">
        <v>300</v>
      </c>
      <c r="E86" s="11" t="s">
        <v>3</v>
      </c>
      <c r="F86" s="1" t="s">
        <v>201</v>
      </c>
    </row>
    <row r="87" spans="1:6" x14ac:dyDescent="0.2">
      <c r="A87" s="1" t="s">
        <v>301</v>
      </c>
      <c r="B87" s="1" t="s">
        <v>140</v>
      </c>
      <c r="C87" s="2" t="s">
        <v>265</v>
      </c>
      <c r="D87" s="4" t="s">
        <v>300</v>
      </c>
      <c r="E87" s="11" t="s">
        <v>3</v>
      </c>
      <c r="F87" s="1" t="s">
        <v>266</v>
      </c>
    </row>
    <row r="88" spans="1:6" x14ac:dyDescent="0.2">
      <c r="A88" s="1" t="s">
        <v>301</v>
      </c>
      <c r="B88" s="1" t="s">
        <v>140</v>
      </c>
      <c r="C88" s="2" t="s">
        <v>288</v>
      </c>
      <c r="D88" s="4" t="s">
        <v>300</v>
      </c>
      <c r="E88" s="11" t="s">
        <v>3</v>
      </c>
      <c r="F88" s="1" t="s">
        <v>289</v>
      </c>
    </row>
    <row r="89" spans="1:6" x14ac:dyDescent="0.2">
      <c r="A89" s="1" t="s">
        <v>301</v>
      </c>
      <c r="B89" s="1" t="s">
        <v>140</v>
      </c>
      <c r="C89" s="2" t="s">
        <v>290</v>
      </c>
      <c r="D89" s="4" t="s">
        <v>300</v>
      </c>
      <c r="E89" s="11" t="s">
        <v>3</v>
      </c>
      <c r="F89" s="1" t="s">
        <v>291</v>
      </c>
    </row>
    <row r="90" spans="1:6" x14ac:dyDescent="0.2">
      <c r="A90" s="1" t="s">
        <v>126</v>
      </c>
      <c r="B90" s="1" t="s">
        <v>127</v>
      </c>
      <c r="C90" s="2" t="s">
        <v>131</v>
      </c>
      <c r="E90" s="11" t="s">
        <v>3</v>
      </c>
      <c r="F90" s="1" t="s">
        <v>132</v>
      </c>
    </row>
    <row r="91" spans="1:6" x14ac:dyDescent="0.2">
      <c r="A91" s="1" t="s">
        <v>126</v>
      </c>
      <c r="B91" s="1" t="s">
        <v>127</v>
      </c>
      <c r="C91" s="2" t="s">
        <v>154</v>
      </c>
      <c r="D91" s="4" t="s">
        <v>300</v>
      </c>
      <c r="E91" s="11" t="s">
        <v>3</v>
      </c>
      <c r="F91" s="1" t="s">
        <v>155</v>
      </c>
    </row>
    <row r="92" spans="1:6" x14ac:dyDescent="0.2">
      <c r="A92" s="1" t="s">
        <v>126</v>
      </c>
      <c r="B92" s="1" t="s">
        <v>127</v>
      </c>
      <c r="C92" s="2" t="s">
        <v>156</v>
      </c>
      <c r="E92" s="11" t="s">
        <v>3</v>
      </c>
      <c r="F92" s="1" t="s">
        <v>157</v>
      </c>
    </row>
    <row r="93" spans="1:6" x14ac:dyDescent="0.2">
      <c r="A93" s="1" t="s">
        <v>126</v>
      </c>
      <c r="B93" s="1" t="s">
        <v>127</v>
      </c>
      <c r="C93" s="2" t="s">
        <v>202</v>
      </c>
      <c r="E93" s="11" t="s">
        <v>3</v>
      </c>
      <c r="F93" s="1" t="s">
        <v>203</v>
      </c>
    </row>
    <row r="94" spans="1:6" x14ac:dyDescent="0.2">
      <c r="A94" s="1" t="s">
        <v>208</v>
      </c>
      <c r="B94" s="1" t="s">
        <v>209</v>
      </c>
      <c r="C94" s="2" t="s">
        <v>210</v>
      </c>
      <c r="E94" s="11" t="s">
        <v>3</v>
      </c>
      <c r="F94" s="1" t="s">
        <v>211</v>
      </c>
    </row>
    <row r="95" spans="1:6" x14ac:dyDescent="0.2">
      <c r="A95" s="1" t="s">
        <v>69</v>
      </c>
      <c r="B95" s="1" t="s">
        <v>70</v>
      </c>
      <c r="C95" s="2" t="s">
        <v>71</v>
      </c>
      <c r="E95" s="11" t="s">
        <v>3</v>
      </c>
      <c r="F95" s="1" t="s">
        <v>72</v>
      </c>
    </row>
    <row r="96" spans="1:6" x14ac:dyDescent="0.2">
      <c r="A96" s="1" t="s">
        <v>69</v>
      </c>
      <c r="B96" s="1" t="s">
        <v>70</v>
      </c>
      <c r="C96" s="2" t="s">
        <v>73</v>
      </c>
      <c r="E96" s="11" t="s">
        <v>3</v>
      </c>
      <c r="F96" s="1"/>
    </row>
    <row r="97" spans="1:6" x14ac:dyDescent="0.2">
      <c r="A97" s="1" t="s">
        <v>69</v>
      </c>
      <c r="B97" s="1" t="s">
        <v>70</v>
      </c>
      <c r="C97" s="2" t="s">
        <v>80</v>
      </c>
      <c r="E97" s="11" t="s">
        <v>3</v>
      </c>
      <c r="F97" s="1"/>
    </row>
    <row r="98" spans="1:6" x14ac:dyDescent="0.2">
      <c r="A98" s="1" t="s">
        <v>69</v>
      </c>
      <c r="B98" s="1" t="s">
        <v>70</v>
      </c>
      <c r="C98" s="2" t="s">
        <v>87</v>
      </c>
      <c r="E98" s="11" t="s">
        <v>3</v>
      </c>
      <c r="F98" s="1" t="s">
        <v>88</v>
      </c>
    </row>
    <row r="99" spans="1:6" x14ac:dyDescent="0.2">
      <c r="A99" s="1" t="s">
        <v>69</v>
      </c>
      <c r="B99" s="1" t="s">
        <v>70</v>
      </c>
      <c r="C99" s="2" t="s">
        <v>89</v>
      </c>
      <c r="E99" s="11" t="s">
        <v>3</v>
      </c>
      <c r="F99" s="1" t="s">
        <v>90</v>
      </c>
    </row>
    <row r="100" spans="1:6" x14ac:dyDescent="0.2">
      <c r="A100" s="1" t="s">
        <v>69</v>
      </c>
      <c r="B100" s="1" t="s">
        <v>70</v>
      </c>
      <c r="C100" s="2" t="s">
        <v>97</v>
      </c>
      <c r="E100" s="11" t="s">
        <v>3</v>
      </c>
      <c r="F100" s="1" t="s">
        <v>98</v>
      </c>
    </row>
    <row r="101" spans="1:6" x14ac:dyDescent="0.2">
      <c r="A101" s="1" t="s">
        <v>69</v>
      </c>
      <c r="B101" s="1" t="s">
        <v>70</v>
      </c>
      <c r="C101" s="2" t="s">
        <v>99</v>
      </c>
      <c r="E101" s="11" t="s">
        <v>3</v>
      </c>
      <c r="F101" s="1"/>
    </row>
    <row r="102" spans="1:6" x14ac:dyDescent="0.2">
      <c r="A102" s="1" t="s">
        <v>69</v>
      </c>
      <c r="B102" s="1" t="s">
        <v>70</v>
      </c>
      <c r="C102" s="2" t="s">
        <v>100</v>
      </c>
      <c r="E102" s="11" t="s">
        <v>3</v>
      </c>
      <c r="F102" s="1" t="s">
        <v>101</v>
      </c>
    </row>
    <row r="103" spans="1:6" x14ac:dyDescent="0.2">
      <c r="A103" s="1" t="s">
        <v>69</v>
      </c>
      <c r="B103" s="1" t="s">
        <v>70</v>
      </c>
      <c r="C103" s="2" t="s">
        <v>102</v>
      </c>
      <c r="E103" s="11" t="s">
        <v>3</v>
      </c>
      <c r="F103" s="1" t="s">
        <v>103</v>
      </c>
    </row>
    <row r="104" spans="1:6" x14ac:dyDescent="0.2">
      <c r="A104" s="1" t="s">
        <v>69</v>
      </c>
      <c r="B104" s="1" t="s">
        <v>70</v>
      </c>
      <c r="C104" s="2" t="s">
        <v>148</v>
      </c>
      <c r="D104" s="4" t="s">
        <v>300</v>
      </c>
      <c r="E104" s="11" t="s">
        <v>3</v>
      </c>
      <c r="F104" s="1" t="s">
        <v>149</v>
      </c>
    </row>
    <row r="105" spans="1:6" x14ac:dyDescent="0.2">
      <c r="A105" s="1" t="s">
        <v>69</v>
      </c>
      <c r="B105" s="1" t="s">
        <v>70</v>
      </c>
      <c r="C105" s="2" t="s">
        <v>250</v>
      </c>
      <c r="E105" s="11" t="s">
        <v>3</v>
      </c>
      <c r="F105" s="1" t="s">
        <v>251</v>
      </c>
    </row>
    <row r="106" spans="1:6" x14ac:dyDescent="0.2">
      <c r="A106" s="1" t="s">
        <v>69</v>
      </c>
      <c r="B106" s="1" t="s">
        <v>70</v>
      </c>
      <c r="C106" s="2" t="s">
        <v>252</v>
      </c>
      <c r="D106" s="4" t="s">
        <v>300</v>
      </c>
      <c r="E106" s="11" t="s">
        <v>3</v>
      </c>
      <c r="F106" s="1" t="s">
        <v>253</v>
      </c>
    </row>
    <row r="107" spans="1:6" x14ac:dyDescent="0.2">
      <c r="A107" s="1" t="s">
        <v>69</v>
      </c>
      <c r="B107" s="1" t="s">
        <v>70</v>
      </c>
      <c r="C107" s="2" t="s">
        <v>254</v>
      </c>
      <c r="E107" s="11" t="s">
        <v>3</v>
      </c>
      <c r="F107" s="1" t="s">
        <v>255</v>
      </c>
    </row>
    <row r="108" spans="1:6" x14ac:dyDescent="0.2">
      <c r="A108" s="1" t="s">
        <v>69</v>
      </c>
      <c r="B108" s="1" t="s">
        <v>70</v>
      </c>
      <c r="C108" s="2" t="s">
        <v>263</v>
      </c>
      <c r="E108" s="11" t="s">
        <v>3</v>
      </c>
      <c r="F108" s="1"/>
    </row>
    <row r="109" spans="1:6" x14ac:dyDescent="0.2">
      <c r="A109" s="1" t="s">
        <v>69</v>
      </c>
      <c r="B109" s="1" t="s">
        <v>70</v>
      </c>
      <c r="C109" s="2" t="s">
        <v>264</v>
      </c>
      <c r="E109" s="11" t="s">
        <v>3</v>
      </c>
      <c r="F109" s="1"/>
    </row>
    <row r="110" spans="1:6" x14ac:dyDescent="0.2">
      <c r="A110" s="1" t="s">
        <v>69</v>
      </c>
      <c r="B110" s="1" t="s">
        <v>70</v>
      </c>
      <c r="C110" s="2" t="s">
        <v>276</v>
      </c>
      <c r="D110" s="4" t="s">
        <v>300</v>
      </c>
      <c r="E110" s="11" t="s">
        <v>3</v>
      </c>
      <c r="F110" s="1" t="s">
        <v>277</v>
      </c>
    </row>
    <row r="111" spans="1:6" x14ac:dyDescent="0.2">
      <c r="A111" s="1" t="s">
        <v>29</v>
      </c>
      <c r="B111" s="1" t="s">
        <v>269</v>
      </c>
      <c r="C111" s="2" t="s">
        <v>270</v>
      </c>
      <c r="D111" s="4" t="s">
        <v>300</v>
      </c>
      <c r="E111" s="11" t="s">
        <v>3</v>
      </c>
      <c r="F111" s="1" t="s">
        <v>271</v>
      </c>
    </row>
    <row r="112" spans="1:6" x14ac:dyDescent="0.2">
      <c r="A112" s="1" t="s">
        <v>5</v>
      </c>
      <c r="B112" s="1" t="s">
        <v>212</v>
      </c>
      <c r="C112" s="2" t="s">
        <v>213</v>
      </c>
      <c r="E112" s="12" t="s">
        <v>40</v>
      </c>
      <c r="F112" s="1" t="s">
        <v>214</v>
      </c>
    </row>
    <row r="113" spans="1:6" x14ac:dyDescent="0.2">
      <c r="A113" s="1" t="s">
        <v>35</v>
      </c>
      <c r="B113" s="1" t="s">
        <v>36</v>
      </c>
      <c r="C113" s="2" t="s">
        <v>39</v>
      </c>
      <c r="E113" s="12" t="s">
        <v>40</v>
      </c>
      <c r="F113" s="1" t="s">
        <v>41</v>
      </c>
    </row>
    <row r="114" spans="1:6" x14ac:dyDescent="0.2">
      <c r="A114" s="1" t="s">
        <v>158</v>
      </c>
      <c r="B114" s="1" t="s">
        <v>159</v>
      </c>
      <c r="C114" s="2" t="s">
        <v>178</v>
      </c>
      <c r="E114" s="12" t="s">
        <v>40</v>
      </c>
      <c r="F114" s="1" t="s">
        <v>179</v>
      </c>
    </row>
    <row r="115" spans="1:6" x14ac:dyDescent="0.2">
      <c r="A115" s="1" t="s">
        <v>158</v>
      </c>
      <c r="B115" s="1" t="s">
        <v>159</v>
      </c>
      <c r="C115" s="2" t="s">
        <v>180</v>
      </c>
      <c r="E115" s="12" t="s">
        <v>40</v>
      </c>
      <c r="F115" s="1" t="s">
        <v>181</v>
      </c>
    </row>
    <row r="116" spans="1:6" x14ac:dyDescent="0.2">
      <c r="A116" s="1" t="s">
        <v>190</v>
      </c>
      <c r="B116" s="1" t="s">
        <v>191</v>
      </c>
      <c r="C116" s="2" t="s">
        <v>192</v>
      </c>
      <c r="E116" s="12" t="s">
        <v>40</v>
      </c>
      <c r="F116" s="1" t="s">
        <v>193</v>
      </c>
    </row>
    <row r="117" spans="1:6" x14ac:dyDescent="0.2">
      <c r="A117" s="1" t="s">
        <v>0</v>
      </c>
      <c r="B117" s="1" t="s">
        <v>114</v>
      </c>
      <c r="C117" s="2" t="s">
        <v>115</v>
      </c>
      <c r="D117" s="4" t="s">
        <v>300</v>
      </c>
      <c r="E117" s="12" t="s">
        <v>40</v>
      </c>
      <c r="F117" s="1" t="s">
        <v>116</v>
      </c>
    </row>
    <row r="118" spans="1:6" x14ac:dyDescent="0.2">
      <c r="A118" s="1" t="s">
        <v>0</v>
      </c>
      <c r="B118" s="1" t="s">
        <v>114</v>
      </c>
      <c r="C118" s="2" t="s">
        <v>152</v>
      </c>
      <c r="E118" s="12" t="s">
        <v>40</v>
      </c>
      <c r="F118" s="1" t="s">
        <v>153</v>
      </c>
    </row>
    <row r="119" spans="1:6" x14ac:dyDescent="0.2">
      <c r="A119" s="1" t="s">
        <v>69</v>
      </c>
      <c r="B119" s="1" t="s">
        <v>70</v>
      </c>
      <c r="C119" s="2" t="s">
        <v>78</v>
      </c>
      <c r="E119" s="12" t="s">
        <v>40</v>
      </c>
      <c r="F119" s="1" t="s">
        <v>79</v>
      </c>
    </row>
    <row r="120" spans="1:6" x14ac:dyDescent="0.2">
      <c r="A120" s="1" t="s">
        <v>69</v>
      </c>
      <c r="B120" s="1" t="s">
        <v>70</v>
      </c>
      <c r="C120" s="2" t="s">
        <v>186</v>
      </c>
      <c r="E120" s="12" t="s">
        <v>40</v>
      </c>
      <c r="F120" s="1" t="s">
        <v>187</v>
      </c>
    </row>
    <row r="121" spans="1:6" x14ac:dyDescent="0.2">
      <c r="A121" s="1" t="s">
        <v>69</v>
      </c>
      <c r="B121" s="1" t="s">
        <v>70</v>
      </c>
      <c r="C121" s="2" t="s">
        <v>188</v>
      </c>
      <c r="E121" s="12" t="s">
        <v>40</v>
      </c>
      <c r="F121" s="1" t="s">
        <v>189</v>
      </c>
    </row>
    <row r="122" spans="1:6" x14ac:dyDescent="0.2">
      <c r="A122" s="1" t="s">
        <v>69</v>
      </c>
      <c r="B122" s="1" t="s">
        <v>70</v>
      </c>
      <c r="C122" s="2" t="s">
        <v>249</v>
      </c>
      <c r="E122" s="12" t="s">
        <v>40</v>
      </c>
      <c r="F122" s="1"/>
    </row>
    <row r="123" spans="1:6" x14ac:dyDescent="0.2">
      <c r="A123" s="1" t="s">
        <v>69</v>
      </c>
      <c r="B123" s="1" t="s">
        <v>70</v>
      </c>
      <c r="C123" s="2" t="s">
        <v>261</v>
      </c>
      <c r="E123" s="12" t="s">
        <v>40</v>
      </c>
      <c r="F123" s="1" t="s">
        <v>262</v>
      </c>
    </row>
    <row r="124" spans="1:6" x14ac:dyDescent="0.2">
      <c r="A124" s="1" t="s">
        <v>158</v>
      </c>
      <c r="B124" s="1" t="s">
        <v>159</v>
      </c>
      <c r="C124" s="2" t="s">
        <v>160</v>
      </c>
      <c r="E124" s="12" t="s">
        <v>77</v>
      </c>
      <c r="F124" s="1" t="s">
        <v>161</v>
      </c>
    </row>
    <row r="125" spans="1:6" x14ac:dyDescent="0.2">
      <c r="A125" s="1" t="s">
        <v>158</v>
      </c>
      <c r="B125" s="1" t="s">
        <v>159</v>
      </c>
      <c r="C125" s="2" t="s">
        <v>162</v>
      </c>
      <c r="E125" s="12" t="s">
        <v>77</v>
      </c>
      <c r="F125" s="1" t="s">
        <v>163</v>
      </c>
    </row>
    <row r="126" spans="1:6" x14ac:dyDescent="0.2">
      <c r="A126" s="1" t="s">
        <v>0</v>
      </c>
      <c r="B126" s="1" t="s">
        <v>136</v>
      </c>
      <c r="C126" s="2" t="s">
        <v>237</v>
      </c>
      <c r="D126" s="4" t="s">
        <v>300</v>
      </c>
      <c r="E126" s="12" t="s">
        <v>77</v>
      </c>
      <c r="F126" s="1" t="s">
        <v>238</v>
      </c>
    </row>
    <row r="127" spans="1:6" x14ac:dyDescent="0.2">
      <c r="A127" s="1" t="s">
        <v>0</v>
      </c>
      <c r="B127" s="1" t="s">
        <v>136</v>
      </c>
      <c r="C127" s="2" t="s">
        <v>241</v>
      </c>
      <c r="E127" s="12" t="s">
        <v>77</v>
      </c>
      <c r="F127" s="1" t="s">
        <v>242</v>
      </c>
    </row>
    <row r="128" spans="1:6" x14ac:dyDescent="0.2">
      <c r="A128" s="1" t="s">
        <v>0</v>
      </c>
      <c r="B128" s="1" t="s">
        <v>1</v>
      </c>
      <c r="C128" s="2" t="s">
        <v>206</v>
      </c>
      <c r="E128" s="12" t="s">
        <v>77</v>
      </c>
      <c r="F128" s="1" t="s">
        <v>207</v>
      </c>
    </row>
    <row r="129" spans="1:6" x14ac:dyDescent="0.2">
      <c r="A129" s="1" t="s">
        <v>0</v>
      </c>
      <c r="B129" s="1" t="s">
        <v>1</v>
      </c>
      <c r="C129" s="2" t="s">
        <v>232</v>
      </c>
      <c r="E129" s="12" t="s">
        <v>77</v>
      </c>
      <c r="F129" s="1" t="s">
        <v>233</v>
      </c>
    </row>
    <row r="130" spans="1:6" x14ac:dyDescent="0.2">
      <c r="A130" s="1" t="s">
        <v>0</v>
      </c>
      <c r="B130" s="1" t="s">
        <v>1</v>
      </c>
      <c r="C130" s="2" t="s">
        <v>246</v>
      </c>
      <c r="D130" s="4" t="s">
        <v>300</v>
      </c>
      <c r="E130" s="12" t="s">
        <v>77</v>
      </c>
      <c r="F130" s="1"/>
    </row>
    <row r="131" spans="1:6" x14ac:dyDescent="0.2">
      <c r="A131" s="1" t="s">
        <v>69</v>
      </c>
      <c r="B131" s="1" t="s">
        <v>70</v>
      </c>
      <c r="C131" s="2" t="s">
        <v>76</v>
      </c>
      <c r="E131" s="12" t="s">
        <v>77</v>
      </c>
      <c r="F131" s="1"/>
    </row>
    <row r="132" spans="1:6" x14ac:dyDescent="0.2">
      <c r="A132" s="1" t="s">
        <v>69</v>
      </c>
      <c r="B132" s="1" t="s">
        <v>70</v>
      </c>
      <c r="C132" s="2" t="s">
        <v>259</v>
      </c>
      <c r="E132" s="12" t="s">
        <v>77</v>
      </c>
      <c r="F132" s="1" t="s">
        <v>260</v>
      </c>
    </row>
    <row r="133" spans="1:6" x14ac:dyDescent="0.2">
      <c r="A133" s="1" t="s">
        <v>24</v>
      </c>
      <c r="B133" s="1" t="s">
        <v>25</v>
      </c>
      <c r="C133" s="2" t="s">
        <v>26</v>
      </c>
      <c r="E133" s="11" t="s">
        <v>27</v>
      </c>
      <c r="F133" s="1" t="s">
        <v>28</v>
      </c>
    </row>
  </sheetData>
  <sortState xmlns:xlrd2="http://schemas.microsoft.com/office/spreadsheetml/2017/richdata2" ref="H2:I133">
    <sortCondition descending="1" ref="I1:I1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2023-03-06T09:28:14Z</dcterms:created>
  <dcterms:modified xsi:type="dcterms:W3CDTF">2023-03-06T12:44:55Z</dcterms:modified>
</cp:coreProperties>
</file>