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2" windowWidth="22980" windowHeight="9288"/>
  </bookViews>
  <sheets>
    <sheet name="B.sophiarum" sheetId="1" r:id="rId1"/>
  </sheets>
  <calcPr calcId="145621"/>
</workbook>
</file>

<file path=xl/calcChain.xml><?xml version="1.0" encoding="utf-8"?>
<calcChain xmlns="http://schemas.openxmlformats.org/spreadsheetml/2006/main">
  <c r="I67" i="1" l="1"/>
  <c r="H67" i="1"/>
  <c r="G67" i="1"/>
  <c r="F67" i="1"/>
  <c r="E67" i="1"/>
  <c r="C67" i="1"/>
  <c r="B67" i="1"/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5" i="1"/>
  <c r="D4" i="1"/>
  <c r="D3" i="1"/>
  <c r="D2" i="1"/>
  <c r="D67" i="1" l="1"/>
  <c r="D66" i="1"/>
  <c r="E66" i="1" l="1"/>
  <c r="C66" i="1" l="1"/>
  <c r="B66" i="1"/>
  <c r="I66" i="1" l="1"/>
  <c r="H66" i="1"/>
  <c r="G66" i="1"/>
  <c r="F66" i="1"/>
</calcChain>
</file>

<file path=xl/sharedStrings.xml><?xml version="1.0" encoding="utf-8"?>
<sst xmlns="http://schemas.openxmlformats.org/spreadsheetml/2006/main" count="138" uniqueCount="77">
  <si>
    <t>Aperture Width</t>
  </si>
  <si>
    <t>Height Last Whorl</t>
  </si>
  <si>
    <t>No. Whorls</t>
  </si>
  <si>
    <t>No. Protoconch Whorls</t>
  </si>
  <si>
    <t>Notes</t>
  </si>
  <si>
    <t>Holotype</t>
  </si>
  <si>
    <t>Paratype</t>
  </si>
  <si>
    <t>66479(1)</t>
  </si>
  <si>
    <t>66479(2)</t>
  </si>
  <si>
    <t>RMNH.334653(1)</t>
  </si>
  <si>
    <t>RMNH.334653(2)</t>
  </si>
  <si>
    <t>AVERAGE</t>
  </si>
  <si>
    <t>30768(1)</t>
  </si>
  <si>
    <t>30768(5)</t>
  </si>
  <si>
    <t>30768(4)</t>
  </si>
  <si>
    <t>30768(3)</t>
  </si>
  <si>
    <t>30768(2)</t>
  </si>
  <si>
    <t>AMC.477954(1)</t>
  </si>
  <si>
    <t>AMC.477954(2)</t>
  </si>
  <si>
    <t>AMC.477954(3)</t>
  </si>
  <si>
    <t>RMNH.334654</t>
  </si>
  <si>
    <t>7978(1)</t>
  </si>
  <si>
    <t>7978(2)</t>
  </si>
  <si>
    <t>7978(3)</t>
  </si>
  <si>
    <t>7978(4)</t>
  </si>
  <si>
    <t>7978(5)</t>
  </si>
  <si>
    <t>Material Examined</t>
  </si>
  <si>
    <t>7970(1)</t>
  </si>
  <si>
    <t>7970(2)</t>
  </si>
  <si>
    <t>7970(3)</t>
  </si>
  <si>
    <t>7970(4)</t>
  </si>
  <si>
    <t>7970(5)</t>
  </si>
  <si>
    <t>7970(6)</t>
  </si>
  <si>
    <t>7970(7)</t>
  </si>
  <si>
    <t>7970(8)</t>
  </si>
  <si>
    <t>7966(1)</t>
  </si>
  <si>
    <t>7966(2)</t>
  </si>
  <si>
    <t>7966(3)</t>
  </si>
  <si>
    <t>7966(4)</t>
  </si>
  <si>
    <t>7966(5)</t>
  </si>
  <si>
    <t>7973(1)</t>
  </si>
  <si>
    <t>7973(2)</t>
  </si>
  <si>
    <t>7973(3)</t>
  </si>
  <si>
    <t>7973(4)</t>
  </si>
  <si>
    <t>7973(5)</t>
  </si>
  <si>
    <t>7972(1)</t>
  </si>
  <si>
    <t>7972(2)</t>
  </si>
  <si>
    <t>7977(1)</t>
  </si>
  <si>
    <t>7977(2)</t>
  </si>
  <si>
    <t>7977(3)</t>
  </si>
  <si>
    <t>7977(4)</t>
  </si>
  <si>
    <t>7977(5)</t>
  </si>
  <si>
    <t>7977(6)</t>
  </si>
  <si>
    <t>7977(7)</t>
  </si>
  <si>
    <t>7977(8)</t>
  </si>
  <si>
    <t>7977(9)</t>
  </si>
  <si>
    <t>7977(10)</t>
  </si>
  <si>
    <t>7974(1)</t>
  </si>
  <si>
    <t>7974(2)</t>
  </si>
  <si>
    <t>7974(3)</t>
  </si>
  <si>
    <t>7974(4)</t>
  </si>
  <si>
    <t>7974(5)</t>
  </si>
  <si>
    <t>7974(6)</t>
  </si>
  <si>
    <t>7974(7)</t>
  </si>
  <si>
    <t>7974(8)</t>
  </si>
  <si>
    <t>7974(9)</t>
  </si>
  <si>
    <t>7974(10)</t>
  </si>
  <si>
    <t>7968(1)</t>
  </si>
  <si>
    <t>7968(2)</t>
  </si>
  <si>
    <t>7968(3)</t>
  </si>
  <si>
    <t>7968(4)</t>
  </si>
  <si>
    <t>H/D Ratio</t>
  </si>
  <si>
    <t>STANDARD DEV.</t>
  </si>
  <si>
    <t>Max Height (H) (mm)</t>
  </si>
  <si>
    <t>Max Width (D) (mm)</t>
  </si>
  <si>
    <t>Aperture Height (mm)</t>
  </si>
  <si>
    <t>Reg. No. (WAM unless prefix present)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</si>
</sst>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2" borderId="0" xfId="0" applyFill="1"/>
    <xf numFmtId="0" fontId="0" fillId="0" borderId="0" xfId="0" applyFont="1"/>
    <xf numFmtId="0" fontId="0" fillId="0" borderId="0" xfId="0" applyFill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72"/>
  <sheetViews>
    <sheetView tabSelected="1" workbookViewId="0">
      <selection activeCell="F6" sqref="F6"/>
    </sheetView>
  </sheetViews>
  <sheetFormatPr defaultRowHeight="14.4" x14ac:dyDescent="0.3"/>
  <cols>
    <col min="1" max="1" width="14.77734375" customWidth="1"/>
    <col min="2" max="2" width="13.6640625" style="9" bestFit="1" customWidth="1"/>
    <col min="3" max="3" width="13.33203125" style="9" bestFit="1" customWidth="1"/>
    <col min="4" max="4" width="11.5546875" style="9" bestFit="1" customWidth="1"/>
    <col min="5" max="5" width="14.44140625" style="10" bestFit="1" customWidth="1"/>
    <col min="6" max="6" width="14.109375" style="10" bestFit="1" customWidth="1"/>
    <col min="7" max="7" width="15.88671875" style="10" bestFit="1" customWidth="1"/>
    <col min="8" max="9" width="11.5546875" style="10" bestFit="1" customWidth="1"/>
    <col min="10" max="10" width="16.33203125" style="9" bestFit="1" customWidth="1"/>
  </cols>
  <sheetData>
    <row r="1" spans="1:10" s="9" customFormat="1" ht="43.2" x14ac:dyDescent="0.3">
      <c r="A1" s="16" t="s">
        <v>76</v>
      </c>
      <c r="B1" s="16" t="s">
        <v>73</v>
      </c>
      <c r="C1" s="16" t="s">
        <v>74</v>
      </c>
      <c r="D1" s="16" t="s">
        <v>71</v>
      </c>
      <c r="E1" s="17" t="s">
        <v>75</v>
      </c>
      <c r="F1" s="17" t="s">
        <v>0</v>
      </c>
      <c r="G1" s="17" t="s">
        <v>1</v>
      </c>
      <c r="H1" s="17" t="s">
        <v>2</v>
      </c>
      <c r="I1" s="17" t="s">
        <v>3</v>
      </c>
      <c r="J1" s="16" t="s">
        <v>4</v>
      </c>
    </row>
    <row r="2" spans="1:10" x14ac:dyDescent="0.3">
      <c r="A2" s="2">
        <v>66478</v>
      </c>
      <c r="B2" s="5">
        <v>14.4</v>
      </c>
      <c r="C2" s="5">
        <v>5</v>
      </c>
      <c r="D2" s="5">
        <f>B2/C2</f>
        <v>2.88</v>
      </c>
      <c r="E2" s="6">
        <v>4.6180000000000003</v>
      </c>
      <c r="F2" s="6">
        <v>2.7189999999999999</v>
      </c>
      <c r="G2" s="6">
        <v>7.7460000000000004</v>
      </c>
      <c r="H2" s="6">
        <v>6.75</v>
      </c>
      <c r="I2" s="6">
        <v>2.25</v>
      </c>
      <c r="J2" s="7" t="s">
        <v>5</v>
      </c>
    </row>
    <row r="3" spans="1:10" x14ac:dyDescent="0.3">
      <c r="A3" s="2" t="s">
        <v>7</v>
      </c>
      <c r="B3" s="5">
        <v>12.7</v>
      </c>
      <c r="C3" s="5">
        <v>4.7</v>
      </c>
      <c r="D3" s="5">
        <f>B3/C3</f>
        <v>2.7021276595744679</v>
      </c>
      <c r="E3" s="6">
        <v>4.4589999999999996</v>
      </c>
      <c r="F3" s="6">
        <v>2.5680000000000001</v>
      </c>
      <c r="G3" s="6">
        <v>7.2549999999999999</v>
      </c>
      <c r="H3" s="6">
        <v>6.2</v>
      </c>
      <c r="I3" s="6">
        <v>2</v>
      </c>
      <c r="J3" s="7" t="s">
        <v>6</v>
      </c>
    </row>
    <row r="4" spans="1:10" x14ac:dyDescent="0.3">
      <c r="A4" s="2" t="s">
        <v>8</v>
      </c>
      <c r="B4" s="5">
        <v>12.7</v>
      </c>
      <c r="C4" s="5">
        <v>4.7</v>
      </c>
      <c r="D4" s="5">
        <f>B4/C4</f>
        <v>2.7021276595744679</v>
      </c>
      <c r="E4" s="6">
        <v>4.2539999999999996</v>
      </c>
      <c r="F4" s="6">
        <v>2.62</v>
      </c>
      <c r="G4" s="6">
        <v>7.0039999999999996</v>
      </c>
      <c r="H4" s="6">
        <v>6.35</v>
      </c>
      <c r="I4" s="6">
        <v>2.25</v>
      </c>
      <c r="J4" s="7" t="s">
        <v>6</v>
      </c>
    </row>
    <row r="5" spans="1:10" x14ac:dyDescent="0.3">
      <c r="A5" s="2" t="s">
        <v>9</v>
      </c>
      <c r="B5" s="5">
        <v>13.4</v>
      </c>
      <c r="C5" s="5">
        <v>5</v>
      </c>
      <c r="D5" s="5">
        <f>B5/C5</f>
        <v>2.68</v>
      </c>
      <c r="E5" s="6">
        <v>4.8579999999999997</v>
      </c>
      <c r="F5" s="6">
        <v>2.8119999999999998</v>
      </c>
      <c r="G5" s="6">
        <v>7.8550000000000004</v>
      </c>
      <c r="H5" s="6">
        <v>6.2</v>
      </c>
      <c r="I5" s="6">
        <v>2.2000000000000002</v>
      </c>
      <c r="J5" s="7" t="s">
        <v>6</v>
      </c>
    </row>
    <row r="6" spans="1:10" x14ac:dyDescent="0.3">
      <c r="A6" s="2" t="s">
        <v>10</v>
      </c>
      <c r="B6" s="5">
        <v>13.9</v>
      </c>
      <c r="C6" s="5">
        <v>5</v>
      </c>
      <c r="D6" s="5">
        <f t="shared" ref="D6:D65" si="0">B6/C6</f>
        <v>2.7800000000000002</v>
      </c>
      <c r="E6" s="6">
        <v>4.923</v>
      </c>
      <c r="F6" s="6">
        <v>2.7669999999999999</v>
      </c>
      <c r="G6" s="6">
        <v>7.8890000000000002</v>
      </c>
      <c r="H6" s="6">
        <v>6.75</v>
      </c>
      <c r="I6" s="6">
        <v>2</v>
      </c>
      <c r="J6" s="7" t="s">
        <v>6</v>
      </c>
    </row>
    <row r="7" spans="1:10" x14ac:dyDescent="0.3">
      <c r="A7" s="2" t="s">
        <v>12</v>
      </c>
      <c r="B7" s="5">
        <v>15</v>
      </c>
      <c r="C7" s="5">
        <v>5.4</v>
      </c>
      <c r="D7" s="5">
        <f t="shared" si="0"/>
        <v>2.7777777777777777</v>
      </c>
      <c r="E7" s="6">
        <v>5.29</v>
      </c>
      <c r="F7" s="6">
        <v>3.1190000000000002</v>
      </c>
      <c r="G7" s="6">
        <v>8.3629999999999995</v>
      </c>
      <c r="H7" s="6">
        <v>6.5</v>
      </c>
      <c r="I7" s="6">
        <v>2</v>
      </c>
      <c r="J7" s="7" t="s">
        <v>6</v>
      </c>
    </row>
    <row r="8" spans="1:10" x14ac:dyDescent="0.3">
      <c r="A8" s="2" t="s">
        <v>16</v>
      </c>
      <c r="B8" s="5">
        <v>16.2</v>
      </c>
      <c r="C8" s="5">
        <v>5.7</v>
      </c>
      <c r="D8" s="5">
        <f t="shared" si="0"/>
        <v>2.8421052631578947</v>
      </c>
      <c r="E8" s="6">
        <v>5.3970000000000002</v>
      </c>
      <c r="F8" s="6">
        <v>3.5009999999999999</v>
      </c>
      <c r="G8" s="6">
        <v>8.5609999999999999</v>
      </c>
      <c r="H8" s="6">
        <v>7</v>
      </c>
      <c r="I8" s="6">
        <v>2.35</v>
      </c>
      <c r="J8" s="7" t="s">
        <v>6</v>
      </c>
    </row>
    <row r="9" spans="1:10" x14ac:dyDescent="0.3">
      <c r="A9" s="2" t="s">
        <v>15</v>
      </c>
      <c r="B9" s="5">
        <v>16.600000000000001</v>
      </c>
      <c r="C9" s="5">
        <v>5.6</v>
      </c>
      <c r="D9" s="5">
        <f t="shared" si="0"/>
        <v>2.9642857142857149</v>
      </c>
      <c r="E9" s="6">
        <v>5.4969999999999999</v>
      </c>
      <c r="F9" s="6">
        <v>3.23</v>
      </c>
      <c r="G9" s="6">
        <v>8.952</v>
      </c>
      <c r="H9" s="6">
        <v>6.75</v>
      </c>
      <c r="I9" s="6">
        <v>2.2000000000000002</v>
      </c>
      <c r="J9" s="7" t="s">
        <v>6</v>
      </c>
    </row>
    <row r="10" spans="1:10" x14ac:dyDescent="0.3">
      <c r="A10" s="2" t="s">
        <v>14</v>
      </c>
      <c r="B10" s="5">
        <v>14.4</v>
      </c>
      <c r="C10" s="5">
        <v>5.0999999999999996</v>
      </c>
      <c r="D10" s="5">
        <f t="shared" si="0"/>
        <v>2.8235294117647061</v>
      </c>
      <c r="E10" s="6"/>
      <c r="F10" s="6"/>
      <c r="G10" s="6"/>
      <c r="H10" s="6">
        <v>6.6</v>
      </c>
      <c r="I10" s="6">
        <v>2.25</v>
      </c>
      <c r="J10" s="7" t="s">
        <v>6</v>
      </c>
    </row>
    <row r="11" spans="1:10" x14ac:dyDescent="0.3">
      <c r="A11" s="2" t="s">
        <v>13</v>
      </c>
      <c r="B11" s="5">
        <v>14.2</v>
      </c>
      <c r="C11" s="5">
        <v>5</v>
      </c>
      <c r="D11" s="5">
        <f t="shared" si="0"/>
        <v>2.84</v>
      </c>
      <c r="E11" s="6"/>
      <c r="F11" s="6"/>
      <c r="G11" s="6"/>
      <c r="H11" s="6">
        <v>6.25</v>
      </c>
      <c r="I11" s="6">
        <v>2.15</v>
      </c>
      <c r="J11" s="7" t="s">
        <v>6</v>
      </c>
    </row>
    <row r="12" spans="1:10" x14ac:dyDescent="0.3">
      <c r="A12" s="2" t="s">
        <v>17</v>
      </c>
      <c r="B12" s="5">
        <v>15.2</v>
      </c>
      <c r="C12" s="5">
        <v>5.2</v>
      </c>
      <c r="D12" s="5">
        <f t="shared" si="0"/>
        <v>2.9230769230769229</v>
      </c>
      <c r="E12" s="6">
        <v>5.21</v>
      </c>
      <c r="F12" s="6">
        <v>3.0339999999999998</v>
      </c>
      <c r="G12" s="6">
        <v>8.3510000000000009</v>
      </c>
      <c r="H12" s="6">
        <v>6.6</v>
      </c>
      <c r="I12" s="6">
        <v>2</v>
      </c>
      <c r="J12" s="7" t="s">
        <v>6</v>
      </c>
    </row>
    <row r="13" spans="1:10" x14ac:dyDescent="0.3">
      <c r="A13" s="2" t="s">
        <v>18</v>
      </c>
      <c r="B13" s="5">
        <v>15.1</v>
      </c>
      <c r="C13" s="5">
        <v>5.6</v>
      </c>
      <c r="D13" s="5">
        <f t="shared" si="0"/>
        <v>2.6964285714285716</v>
      </c>
      <c r="E13" s="6">
        <v>5.2089999999999996</v>
      </c>
      <c r="F13" s="6">
        <v>3.34</v>
      </c>
      <c r="G13" s="6">
        <v>8.5190000000000001</v>
      </c>
      <c r="H13" s="6">
        <v>6.5</v>
      </c>
      <c r="I13" s="6">
        <v>2</v>
      </c>
      <c r="J13" s="7" t="s">
        <v>6</v>
      </c>
    </row>
    <row r="14" spans="1:10" x14ac:dyDescent="0.3">
      <c r="A14" s="2" t="s">
        <v>19</v>
      </c>
      <c r="B14" s="5">
        <v>15.2</v>
      </c>
      <c r="C14" s="5">
        <v>5.5</v>
      </c>
      <c r="D14" s="5">
        <f t="shared" si="0"/>
        <v>2.7636363636363637</v>
      </c>
      <c r="E14" s="6"/>
      <c r="F14" s="6"/>
      <c r="G14" s="6"/>
      <c r="H14" s="6">
        <v>6.6</v>
      </c>
      <c r="I14" s="6">
        <v>2.25</v>
      </c>
      <c r="J14" s="7" t="s">
        <v>6</v>
      </c>
    </row>
    <row r="15" spans="1:10" x14ac:dyDescent="0.3">
      <c r="A15" s="2" t="s">
        <v>20</v>
      </c>
      <c r="B15" s="5">
        <v>16.2</v>
      </c>
      <c r="C15" s="5">
        <v>5.7</v>
      </c>
      <c r="D15" s="5">
        <f t="shared" si="0"/>
        <v>2.8421052631578947</v>
      </c>
      <c r="E15" s="6">
        <v>5.3470000000000004</v>
      </c>
      <c r="F15" s="6">
        <v>3.2639999999999998</v>
      </c>
      <c r="G15" s="6">
        <v>8.6419999999999995</v>
      </c>
      <c r="H15" s="6">
        <v>6.85</v>
      </c>
      <c r="I15" s="6">
        <v>2.25</v>
      </c>
      <c r="J15" s="7" t="s">
        <v>6</v>
      </c>
    </row>
    <row r="16" spans="1:10" x14ac:dyDescent="0.3">
      <c r="A16" s="2" t="s">
        <v>21</v>
      </c>
      <c r="B16" s="5">
        <v>14.4</v>
      </c>
      <c r="C16" s="5">
        <v>5</v>
      </c>
      <c r="D16" s="5">
        <f t="shared" si="0"/>
        <v>2.88</v>
      </c>
      <c r="E16" s="6">
        <v>4.9340000000000002</v>
      </c>
      <c r="F16" s="6">
        <v>2.927</v>
      </c>
      <c r="G16" s="6">
        <v>8.0350000000000001</v>
      </c>
      <c r="H16" s="6">
        <v>6.8</v>
      </c>
      <c r="I16" s="6">
        <v>2.25</v>
      </c>
      <c r="J16" s="7" t="s">
        <v>26</v>
      </c>
    </row>
    <row r="17" spans="1:10" x14ac:dyDescent="0.3">
      <c r="A17" s="2" t="s">
        <v>22</v>
      </c>
      <c r="B17" s="5">
        <v>14.6</v>
      </c>
      <c r="C17" s="5">
        <v>5.5</v>
      </c>
      <c r="D17" s="5">
        <f t="shared" si="0"/>
        <v>2.6545454545454543</v>
      </c>
      <c r="E17" s="6">
        <v>5.2729999999999997</v>
      </c>
      <c r="F17" s="6">
        <v>3.0529999999999999</v>
      </c>
      <c r="G17" s="6">
        <v>8.5060000000000002</v>
      </c>
      <c r="H17" s="6">
        <v>6.5</v>
      </c>
      <c r="I17" s="6">
        <v>2</v>
      </c>
      <c r="J17" s="7" t="s">
        <v>26</v>
      </c>
    </row>
    <row r="18" spans="1:10" x14ac:dyDescent="0.3">
      <c r="A18" s="2" t="s">
        <v>23</v>
      </c>
      <c r="B18" s="5">
        <v>14.7</v>
      </c>
      <c r="C18" s="5">
        <v>5.5</v>
      </c>
      <c r="D18" s="5">
        <f t="shared" si="0"/>
        <v>2.6727272727272724</v>
      </c>
      <c r="E18" s="6">
        <v>4.9400000000000004</v>
      </c>
      <c r="F18" s="6">
        <v>3.0110000000000001</v>
      </c>
      <c r="G18" s="6">
        <v>8.1319999999999997</v>
      </c>
      <c r="H18" s="6">
        <v>6.85</v>
      </c>
      <c r="I18" s="6">
        <v>1.8</v>
      </c>
      <c r="J18" s="7" t="s">
        <v>26</v>
      </c>
    </row>
    <row r="19" spans="1:10" x14ac:dyDescent="0.3">
      <c r="A19" s="2" t="s">
        <v>24</v>
      </c>
      <c r="B19" s="5">
        <v>14.9</v>
      </c>
      <c r="C19" s="5">
        <v>5.2</v>
      </c>
      <c r="D19" s="5">
        <f t="shared" si="0"/>
        <v>2.8653846153846154</v>
      </c>
      <c r="E19" s="6"/>
      <c r="F19" s="6"/>
      <c r="G19" s="6"/>
      <c r="H19" s="6"/>
      <c r="I19" s="6"/>
      <c r="J19" s="7" t="s">
        <v>26</v>
      </c>
    </row>
    <row r="20" spans="1:10" x14ac:dyDescent="0.3">
      <c r="A20" s="2" t="s">
        <v>25</v>
      </c>
      <c r="B20" s="5">
        <v>15.5</v>
      </c>
      <c r="C20" s="5">
        <v>5.4</v>
      </c>
      <c r="D20" s="5">
        <f t="shared" si="0"/>
        <v>2.8703703703703702</v>
      </c>
      <c r="E20" s="6"/>
      <c r="F20" s="6"/>
      <c r="G20" s="6"/>
      <c r="H20" s="6"/>
      <c r="I20" s="6"/>
      <c r="J20" s="7" t="s">
        <v>26</v>
      </c>
    </row>
    <row r="21" spans="1:10" x14ac:dyDescent="0.3">
      <c r="A21" s="2" t="s">
        <v>27</v>
      </c>
      <c r="B21" s="5">
        <v>16.8</v>
      </c>
      <c r="C21" s="5">
        <v>6</v>
      </c>
      <c r="D21" s="5">
        <f t="shared" si="0"/>
        <v>2.8000000000000003</v>
      </c>
      <c r="E21" s="6">
        <v>5.3150000000000004</v>
      </c>
      <c r="F21" s="6">
        <v>3.2749999999999999</v>
      </c>
      <c r="G21" s="6">
        <v>8.7279999999999998</v>
      </c>
      <c r="H21" s="6">
        <v>7.25</v>
      </c>
      <c r="I21" s="6">
        <v>2.4500000000000002</v>
      </c>
      <c r="J21" s="7" t="s">
        <v>26</v>
      </c>
    </row>
    <row r="22" spans="1:10" x14ac:dyDescent="0.3">
      <c r="A22" s="2" t="s">
        <v>28</v>
      </c>
      <c r="B22" s="5">
        <v>16.3</v>
      </c>
      <c r="C22" s="5">
        <v>5.8</v>
      </c>
      <c r="D22" s="5">
        <f t="shared" si="0"/>
        <v>2.8103448275862073</v>
      </c>
      <c r="E22" s="6">
        <v>5.093</v>
      </c>
      <c r="F22" s="6">
        <v>3.3029999999999999</v>
      </c>
      <c r="G22" s="6">
        <v>8.59</v>
      </c>
      <c r="H22" s="6">
        <v>7.25</v>
      </c>
      <c r="I22" s="6">
        <v>2.25</v>
      </c>
      <c r="J22" s="7" t="s">
        <v>26</v>
      </c>
    </row>
    <row r="23" spans="1:10" x14ac:dyDescent="0.3">
      <c r="A23" s="2" t="s">
        <v>29</v>
      </c>
      <c r="B23" s="5">
        <v>16.399999999999999</v>
      </c>
      <c r="C23" s="5">
        <v>5.7</v>
      </c>
      <c r="D23" s="5">
        <f t="shared" si="0"/>
        <v>2.87719298245614</v>
      </c>
      <c r="E23" s="6">
        <v>4.9130000000000003</v>
      </c>
      <c r="F23" s="6">
        <v>3.1230000000000002</v>
      </c>
      <c r="G23" s="6">
        <v>8.3949999999999996</v>
      </c>
      <c r="H23" s="6">
        <v>7.25</v>
      </c>
      <c r="I23" s="6">
        <v>2.25</v>
      </c>
      <c r="J23" s="7" t="s">
        <v>26</v>
      </c>
    </row>
    <row r="24" spans="1:10" x14ac:dyDescent="0.3">
      <c r="A24" s="2" t="s">
        <v>30</v>
      </c>
      <c r="B24" s="5">
        <v>18.2</v>
      </c>
      <c r="C24" s="5">
        <v>6.1</v>
      </c>
      <c r="D24" s="5">
        <f t="shared" si="0"/>
        <v>2.9836065573770494</v>
      </c>
      <c r="E24" s="6">
        <v>5.3419999999999996</v>
      </c>
      <c r="F24" s="6">
        <v>3.2330000000000001</v>
      </c>
      <c r="G24" s="6">
        <v>9.173</v>
      </c>
      <c r="H24" s="6">
        <v>7.25</v>
      </c>
      <c r="I24" s="6">
        <v>2.25</v>
      </c>
      <c r="J24" s="7" t="s">
        <v>26</v>
      </c>
    </row>
    <row r="25" spans="1:10" x14ac:dyDescent="0.3">
      <c r="A25" s="2" t="s">
        <v>31</v>
      </c>
      <c r="B25" s="5">
        <v>15.5</v>
      </c>
      <c r="C25" s="5">
        <v>5.0999999999999996</v>
      </c>
      <c r="D25" s="5">
        <f t="shared" si="0"/>
        <v>3.0392156862745101</v>
      </c>
      <c r="E25" s="6"/>
      <c r="F25" s="6"/>
      <c r="G25" s="6"/>
      <c r="H25" s="6"/>
      <c r="I25" s="6"/>
      <c r="J25" s="7" t="s">
        <v>26</v>
      </c>
    </row>
    <row r="26" spans="1:10" x14ac:dyDescent="0.3">
      <c r="A26" s="2" t="s">
        <v>32</v>
      </c>
      <c r="B26" s="5">
        <v>16</v>
      </c>
      <c r="C26" s="5">
        <v>5.7</v>
      </c>
      <c r="D26" s="5">
        <f t="shared" si="0"/>
        <v>2.807017543859649</v>
      </c>
      <c r="E26" s="6"/>
      <c r="F26" s="6"/>
      <c r="G26" s="6"/>
      <c r="H26" s="6"/>
      <c r="I26" s="6"/>
      <c r="J26" s="7" t="s">
        <v>26</v>
      </c>
    </row>
    <row r="27" spans="1:10" x14ac:dyDescent="0.3">
      <c r="A27" s="2" t="s">
        <v>33</v>
      </c>
      <c r="B27" s="5">
        <v>14.7</v>
      </c>
      <c r="C27" s="5">
        <v>5.6</v>
      </c>
      <c r="D27" s="5">
        <f t="shared" si="0"/>
        <v>2.625</v>
      </c>
      <c r="E27" s="6"/>
      <c r="F27" s="6"/>
      <c r="G27" s="6"/>
      <c r="H27" s="6"/>
      <c r="I27" s="6"/>
      <c r="J27" s="7" t="s">
        <v>26</v>
      </c>
    </row>
    <row r="28" spans="1:10" x14ac:dyDescent="0.3">
      <c r="A28" s="2" t="s">
        <v>34</v>
      </c>
      <c r="B28" s="5">
        <v>15.1</v>
      </c>
      <c r="C28" s="5">
        <v>5.2</v>
      </c>
      <c r="D28" s="5">
        <f t="shared" si="0"/>
        <v>2.9038461538461537</v>
      </c>
      <c r="E28" s="6"/>
      <c r="F28" s="6"/>
      <c r="G28" s="6"/>
      <c r="H28" s="6"/>
      <c r="I28" s="6"/>
      <c r="J28" s="7" t="s">
        <v>26</v>
      </c>
    </row>
    <row r="29" spans="1:10" x14ac:dyDescent="0.3">
      <c r="A29" s="2" t="s">
        <v>35</v>
      </c>
      <c r="B29" s="5">
        <v>16.2</v>
      </c>
      <c r="C29" s="5">
        <v>5.8</v>
      </c>
      <c r="D29" s="5">
        <f t="shared" si="0"/>
        <v>2.7931034482758621</v>
      </c>
      <c r="E29" s="6">
        <v>5.19</v>
      </c>
      <c r="F29" s="6">
        <v>3.3580000000000001</v>
      </c>
      <c r="G29" s="6">
        <v>8.7279999999999998</v>
      </c>
      <c r="H29" s="6">
        <v>7.25</v>
      </c>
      <c r="I29" s="6">
        <v>2.25</v>
      </c>
      <c r="J29" s="7" t="s">
        <v>26</v>
      </c>
    </row>
    <row r="30" spans="1:10" x14ac:dyDescent="0.3">
      <c r="A30" s="2" t="s">
        <v>36</v>
      </c>
      <c r="B30" s="5">
        <v>16.899999999999999</v>
      </c>
      <c r="C30" s="5">
        <v>5.5</v>
      </c>
      <c r="D30" s="5">
        <f t="shared" si="0"/>
        <v>3.0727272727272723</v>
      </c>
      <c r="E30" s="6">
        <v>4.968</v>
      </c>
      <c r="F30" s="6">
        <v>3.2749999999999999</v>
      </c>
      <c r="G30" s="6">
        <v>8.423</v>
      </c>
      <c r="H30" s="6">
        <v>7.5</v>
      </c>
      <c r="I30" s="6">
        <v>2.15</v>
      </c>
      <c r="J30" s="7" t="s">
        <v>26</v>
      </c>
    </row>
    <row r="31" spans="1:10" x14ac:dyDescent="0.3">
      <c r="A31" s="2" t="s">
        <v>37</v>
      </c>
      <c r="B31" s="5">
        <v>18.399999999999999</v>
      </c>
      <c r="C31" s="5">
        <v>6</v>
      </c>
      <c r="D31" s="5">
        <f t="shared" si="0"/>
        <v>3.0666666666666664</v>
      </c>
      <c r="E31" s="6">
        <v>6.1340000000000003</v>
      </c>
      <c r="F31" s="6">
        <v>3.3439999999999999</v>
      </c>
      <c r="G31" s="6">
        <v>9.6440000000000001</v>
      </c>
      <c r="H31" s="6">
        <v>7.5</v>
      </c>
      <c r="I31" s="6">
        <v>2.25</v>
      </c>
      <c r="J31" s="7" t="s">
        <v>26</v>
      </c>
    </row>
    <row r="32" spans="1:10" x14ac:dyDescent="0.3">
      <c r="A32" s="2" t="s">
        <v>38</v>
      </c>
      <c r="B32" s="5">
        <v>15.6</v>
      </c>
      <c r="C32" s="5">
        <v>5.2</v>
      </c>
      <c r="D32" s="5">
        <f t="shared" si="0"/>
        <v>3</v>
      </c>
      <c r="E32" s="6"/>
      <c r="F32" s="6"/>
      <c r="G32" s="6"/>
      <c r="H32" s="6"/>
      <c r="I32" s="6"/>
      <c r="J32" s="7" t="s">
        <v>26</v>
      </c>
    </row>
    <row r="33" spans="1:10" x14ac:dyDescent="0.3">
      <c r="A33" s="2" t="s">
        <v>39</v>
      </c>
      <c r="B33" s="5">
        <v>15.6</v>
      </c>
      <c r="C33" s="5">
        <v>5.6</v>
      </c>
      <c r="D33" s="5">
        <f t="shared" si="0"/>
        <v>2.785714285714286</v>
      </c>
      <c r="E33" s="6"/>
      <c r="F33" s="6"/>
      <c r="G33" s="6"/>
      <c r="H33" s="6"/>
      <c r="I33" s="6"/>
      <c r="J33" s="7" t="s">
        <v>26</v>
      </c>
    </row>
    <row r="34" spans="1:10" x14ac:dyDescent="0.3">
      <c r="A34" s="2" t="s">
        <v>40</v>
      </c>
      <c r="B34" s="5">
        <v>20.8</v>
      </c>
      <c r="C34" s="5">
        <v>6.7</v>
      </c>
      <c r="D34" s="5">
        <f t="shared" si="0"/>
        <v>3.1044776119402986</v>
      </c>
      <c r="E34" s="6"/>
      <c r="F34" s="6"/>
      <c r="G34" s="6"/>
      <c r="H34" s="6">
        <v>7.75</v>
      </c>
      <c r="I34" s="6">
        <v>2</v>
      </c>
      <c r="J34" s="7" t="s">
        <v>26</v>
      </c>
    </row>
    <row r="35" spans="1:10" x14ac:dyDescent="0.3">
      <c r="A35" s="2" t="s">
        <v>41</v>
      </c>
      <c r="B35" s="5">
        <v>16.2</v>
      </c>
      <c r="C35" s="5">
        <v>5.8</v>
      </c>
      <c r="D35" s="5">
        <f t="shared" si="0"/>
        <v>2.7931034482758621</v>
      </c>
      <c r="E35" s="6"/>
      <c r="F35" s="6"/>
      <c r="G35" s="6"/>
      <c r="H35" s="6"/>
      <c r="I35" s="6"/>
      <c r="J35" s="7" t="s">
        <v>26</v>
      </c>
    </row>
    <row r="36" spans="1:10" x14ac:dyDescent="0.3">
      <c r="A36" s="2" t="s">
        <v>42</v>
      </c>
      <c r="B36" s="5">
        <v>16.100000000000001</v>
      </c>
      <c r="C36" s="5">
        <v>5.7</v>
      </c>
      <c r="D36" s="5">
        <f t="shared" si="0"/>
        <v>2.8245614035087723</v>
      </c>
      <c r="E36" s="6"/>
      <c r="F36" s="6"/>
      <c r="G36" s="6"/>
      <c r="H36" s="6"/>
      <c r="I36" s="6"/>
      <c r="J36" s="7" t="s">
        <v>26</v>
      </c>
    </row>
    <row r="37" spans="1:10" x14ac:dyDescent="0.3">
      <c r="A37" s="2" t="s">
        <v>43</v>
      </c>
      <c r="B37" s="5">
        <v>16.899999999999999</v>
      </c>
      <c r="C37" s="5">
        <v>6</v>
      </c>
      <c r="D37" s="5">
        <f t="shared" si="0"/>
        <v>2.8166666666666664</v>
      </c>
      <c r="E37" s="6"/>
      <c r="F37" s="6"/>
      <c r="G37" s="6"/>
      <c r="H37" s="6"/>
      <c r="I37" s="6"/>
      <c r="J37" s="7" t="s">
        <v>26</v>
      </c>
    </row>
    <row r="38" spans="1:10" x14ac:dyDescent="0.3">
      <c r="A38" s="2" t="s">
        <v>44</v>
      </c>
      <c r="B38" s="5">
        <v>14.5</v>
      </c>
      <c r="C38" s="5">
        <v>6</v>
      </c>
      <c r="D38" s="5">
        <f t="shared" si="0"/>
        <v>2.4166666666666665</v>
      </c>
      <c r="E38" s="6"/>
      <c r="F38" s="6"/>
      <c r="G38" s="6"/>
      <c r="H38" s="6"/>
      <c r="I38" s="6"/>
      <c r="J38" s="7" t="s">
        <v>26</v>
      </c>
    </row>
    <row r="39" spans="1:10" x14ac:dyDescent="0.3">
      <c r="A39" s="2" t="s">
        <v>45</v>
      </c>
      <c r="B39" s="5">
        <v>19.2</v>
      </c>
      <c r="C39" s="5">
        <v>5.7</v>
      </c>
      <c r="D39" s="5">
        <f t="shared" si="0"/>
        <v>3.3684210526315788</v>
      </c>
      <c r="E39" s="6">
        <v>5.6340000000000003</v>
      </c>
      <c r="F39" s="6">
        <v>3.5529999999999999</v>
      </c>
      <c r="G39" s="6">
        <v>9.3529999999999998</v>
      </c>
      <c r="H39" s="6">
        <v>7.25</v>
      </c>
      <c r="I39" s="6">
        <v>2.25</v>
      </c>
      <c r="J39" s="7" t="s">
        <v>26</v>
      </c>
    </row>
    <row r="40" spans="1:10" x14ac:dyDescent="0.3">
      <c r="A40" s="2" t="s">
        <v>46</v>
      </c>
      <c r="B40" s="5">
        <v>17.2</v>
      </c>
      <c r="C40" s="5">
        <v>5.6</v>
      </c>
      <c r="D40" s="5">
        <f t="shared" si="0"/>
        <v>3.0714285714285716</v>
      </c>
      <c r="E40" s="6">
        <v>5.5369999999999999</v>
      </c>
      <c r="F40" s="6">
        <v>3.4</v>
      </c>
      <c r="G40" s="6">
        <v>9.02</v>
      </c>
      <c r="H40" s="6">
        <v>7.5</v>
      </c>
      <c r="I40" s="6">
        <v>2.25</v>
      </c>
      <c r="J40" s="7" t="s">
        <v>26</v>
      </c>
    </row>
    <row r="41" spans="1:10" x14ac:dyDescent="0.3">
      <c r="A41" s="2" t="s">
        <v>47</v>
      </c>
      <c r="B41" s="5">
        <v>21.9</v>
      </c>
      <c r="C41" s="5">
        <v>6.5</v>
      </c>
      <c r="D41" s="5">
        <f t="shared" si="0"/>
        <v>3.3692307692307688</v>
      </c>
      <c r="E41" s="6">
        <v>7.133</v>
      </c>
      <c r="F41" s="6">
        <v>3.4420000000000002</v>
      </c>
      <c r="G41" s="6">
        <v>11.246</v>
      </c>
      <c r="H41" s="6">
        <v>8</v>
      </c>
      <c r="I41" s="6">
        <v>2.25</v>
      </c>
      <c r="J41" s="7" t="s">
        <v>26</v>
      </c>
    </row>
    <row r="42" spans="1:10" x14ac:dyDescent="0.3">
      <c r="A42" s="2" t="s">
        <v>48</v>
      </c>
      <c r="B42" s="5">
        <v>24.4</v>
      </c>
      <c r="C42" s="5">
        <v>6.4</v>
      </c>
      <c r="D42" s="5">
        <f t="shared" si="0"/>
        <v>3.8124999999999996</v>
      </c>
      <c r="E42" s="6">
        <v>5.9180000000000001</v>
      </c>
      <c r="F42" s="6">
        <v>3.1960000000000002</v>
      </c>
      <c r="G42" s="6">
        <v>10.276</v>
      </c>
      <c r="H42" s="6">
        <v>8.5</v>
      </c>
      <c r="I42" s="6">
        <v>2.25</v>
      </c>
      <c r="J42" s="7" t="s">
        <v>26</v>
      </c>
    </row>
    <row r="43" spans="1:10" x14ac:dyDescent="0.3">
      <c r="A43" s="2" t="s">
        <v>49</v>
      </c>
      <c r="B43" s="5">
        <v>21.6</v>
      </c>
      <c r="C43" s="5">
        <v>6</v>
      </c>
      <c r="D43" s="5">
        <f t="shared" si="0"/>
        <v>3.6</v>
      </c>
      <c r="E43" s="6">
        <v>4.931</v>
      </c>
      <c r="F43" s="6">
        <v>3.17</v>
      </c>
      <c r="G43" s="6">
        <v>9.9860000000000007</v>
      </c>
      <c r="H43" s="6">
        <v>8.5</v>
      </c>
      <c r="I43" s="6">
        <v>2.25</v>
      </c>
      <c r="J43" s="7" t="s">
        <v>26</v>
      </c>
    </row>
    <row r="44" spans="1:10" x14ac:dyDescent="0.3">
      <c r="A44" s="2" t="s">
        <v>50</v>
      </c>
      <c r="B44" s="5">
        <v>20.3</v>
      </c>
      <c r="C44" s="5">
        <v>5.6</v>
      </c>
      <c r="D44" s="5">
        <f t="shared" si="0"/>
        <v>3.6250000000000004</v>
      </c>
      <c r="E44" s="6">
        <v>5.2619999999999996</v>
      </c>
      <c r="F44" s="6">
        <v>2.714</v>
      </c>
      <c r="G44" s="6">
        <v>9.4260000000000002</v>
      </c>
      <c r="H44" s="6">
        <v>8.5</v>
      </c>
      <c r="I44" s="6">
        <v>2</v>
      </c>
      <c r="J44" s="7" t="s">
        <v>26</v>
      </c>
    </row>
    <row r="45" spans="1:10" x14ac:dyDescent="0.3">
      <c r="A45" s="2" t="s">
        <v>51</v>
      </c>
      <c r="B45" s="5">
        <v>21.3</v>
      </c>
      <c r="C45" s="5">
        <v>6.5</v>
      </c>
      <c r="D45" s="5">
        <f t="shared" si="0"/>
        <v>3.2769230769230768</v>
      </c>
      <c r="E45" s="6"/>
      <c r="F45" s="6"/>
      <c r="G45" s="6"/>
      <c r="H45" s="6"/>
      <c r="I45" s="6"/>
      <c r="J45" s="7" t="s">
        <v>26</v>
      </c>
    </row>
    <row r="46" spans="1:10" x14ac:dyDescent="0.3">
      <c r="A46" s="2" t="s">
        <v>52</v>
      </c>
      <c r="B46" s="5">
        <v>18.8</v>
      </c>
      <c r="C46" s="5">
        <v>5.8</v>
      </c>
      <c r="D46" s="5">
        <f t="shared" si="0"/>
        <v>3.2413793103448278</v>
      </c>
      <c r="E46" s="6"/>
      <c r="F46" s="6"/>
      <c r="G46" s="6"/>
      <c r="H46" s="6"/>
      <c r="I46" s="6"/>
      <c r="J46" s="7" t="s">
        <v>26</v>
      </c>
    </row>
    <row r="47" spans="1:10" x14ac:dyDescent="0.3">
      <c r="A47" s="2" t="s">
        <v>53</v>
      </c>
      <c r="B47" s="5">
        <v>16.899999999999999</v>
      </c>
      <c r="C47" s="5">
        <v>5.6</v>
      </c>
      <c r="D47" s="5">
        <f t="shared" si="0"/>
        <v>3.0178571428571428</v>
      </c>
      <c r="E47" s="6"/>
      <c r="F47" s="6"/>
      <c r="G47" s="6"/>
      <c r="H47" s="6"/>
      <c r="I47" s="6"/>
      <c r="J47" s="7" t="s">
        <v>26</v>
      </c>
    </row>
    <row r="48" spans="1:10" x14ac:dyDescent="0.3">
      <c r="A48" s="2" t="s">
        <v>54</v>
      </c>
      <c r="B48" s="5">
        <v>19</v>
      </c>
      <c r="C48" s="5">
        <v>6.1</v>
      </c>
      <c r="D48" s="5">
        <f t="shared" si="0"/>
        <v>3.1147540983606561</v>
      </c>
      <c r="E48" s="6"/>
      <c r="F48" s="6"/>
      <c r="G48" s="6"/>
      <c r="H48" s="6"/>
      <c r="I48" s="6"/>
      <c r="J48" s="7" t="s">
        <v>26</v>
      </c>
    </row>
    <row r="49" spans="1:80" x14ac:dyDescent="0.3">
      <c r="A49" s="2" t="s">
        <v>55</v>
      </c>
      <c r="B49" s="5">
        <v>20.100000000000001</v>
      </c>
      <c r="C49" s="5">
        <v>5.7</v>
      </c>
      <c r="D49" s="5">
        <f t="shared" si="0"/>
        <v>3.5263157894736845</v>
      </c>
      <c r="E49" s="6"/>
      <c r="F49" s="6"/>
      <c r="G49" s="6"/>
      <c r="H49" s="6"/>
      <c r="I49" s="6"/>
      <c r="J49" s="7" t="s">
        <v>26</v>
      </c>
    </row>
    <row r="50" spans="1:80" x14ac:dyDescent="0.3">
      <c r="A50" s="2" t="s">
        <v>56</v>
      </c>
      <c r="B50" s="5">
        <v>18.7</v>
      </c>
      <c r="C50" s="5">
        <v>5.8</v>
      </c>
      <c r="D50" s="5">
        <f t="shared" si="0"/>
        <v>3.2241379310344827</v>
      </c>
      <c r="E50" s="6"/>
      <c r="F50" s="6"/>
      <c r="G50" s="6"/>
      <c r="H50" s="6"/>
      <c r="I50" s="6"/>
      <c r="J50" s="7" t="s">
        <v>26</v>
      </c>
    </row>
    <row r="51" spans="1:80" x14ac:dyDescent="0.3">
      <c r="A51" s="2" t="s">
        <v>57</v>
      </c>
      <c r="B51" s="5">
        <v>15.1</v>
      </c>
      <c r="C51" s="5">
        <v>5</v>
      </c>
      <c r="D51" s="5">
        <f t="shared" si="0"/>
        <v>3.02</v>
      </c>
      <c r="E51" s="6"/>
      <c r="F51" s="6"/>
      <c r="G51" s="6"/>
      <c r="H51" s="6"/>
      <c r="I51" s="6"/>
      <c r="J51" s="7" t="s">
        <v>26</v>
      </c>
    </row>
    <row r="52" spans="1:80" x14ac:dyDescent="0.3">
      <c r="A52" s="2" t="s">
        <v>58</v>
      </c>
      <c r="B52" s="5">
        <v>13.6</v>
      </c>
      <c r="C52" s="5">
        <v>4.9000000000000004</v>
      </c>
      <c r="D52" s="5">
        <f t="shared" si="0"/>
        <v>2.7755102040816322</v>
      </c>
      <c r="E52" s="6"/>
      <c r="F52" s="6"/>
      <c r="G52" s="6"/>
      <c r="H52" s="6"/>
      <c r="I52" s="6"/>
      <c r="J52" s="7" t="s">
        <v>26</v>
      </c>
    </row>
    <row r="53" spans="1:80" x14ac:dyDescent="0.3">
      <c r="A53" s="2" t="s">
        <v>59</v>
      </c>
      <c r="B53" s="5">
        <v>14.8</v>
      </c>
      <c r="C53" s="5">
        <v>5.0999999999999996</v>
      </c>
      <c r="D53" s="5">
        <f t="shared" si="0"/>
        <v>2.9019607843137258</v>
      </c>
      <c r="E53" s="6"/>
      <c r="F53" s="6"/>
      <c r="G53" s="6"/>
      <c r="H53" s="6"/>
      <c r="I53" s="6"/>
      <c r="J53" s="7" t="s">
        <v>26</v>
      </c>
    </row>
    <row r="54" spans="1:80" x14ac:dyDescent="0.3">
      <c r="A54" s="2" t="s">
        <v>60</v>
      </c>
      <c r="B54" s="5">
        <v>13.9</v>
      </c>
      <c r="C54" s="5">
        <v>4.9000000000000004</v>
      </c>
      <c r="D54" s="5">
        <f t="shared" si="0"/>
        <v>2.8367346938775508</v>
      </c>
      <c r="E54" s="6"/>
      <c r="F54" s="6"/>
      <c r="G54" s="6"/>
      <c r="H54" s="6"/>
      <c r="I54" s="6"/>
      <c r="J54" s="7" t="s">
        <v>26</v>
      </c>
    </row>
    <row r="55" spans="1:80" x14ac:dyDescent="0.3">
      <c r="A55" s="2" t="s">
        <v>61</v>
      </c>
      <c r="B55" s="5">
        <v>13.5</v>
      </c>
      <c r="C55" s="5">
        <v>5.0999999999999996</v>
      </c>
      <c r="D55" s="5">
        <f t="shared" si="0"/>
        <v>2.6470588235294121</v>
      </c>
      <c r="E55" s="6"/>
      <c r="F55" s="6"/>
      <c r="G55" s="6"/>
      <c r="H55" s="6"/>
      <c r="I55" s="6"/>
      <c r="J55" s="7" t="s">
        <v>26</v>
      </c>
    </row>
    <row r="56" spans="1:80" x14ac:dyDescent="0.3">
      <c r="A56" s="2" t="s">
        <v>62</v>
      </c>
      <c r="B56" s="5">
        <v>15.5</v>
      </c>
      <c r="C56" s="5">
        <v>5.0999999999999996</v>
      </c>
      <c r="D56" s="5">
        <f t="shared" si="0"/>
        <v>3.0392156862745101</v>
      </c>
      <c r="E56" s="6"/>
      <c r="F56" s="6"/>
      <c r="G56" s="6"/>
      <c r="H56" s="6"/>
      <c r="I56" s="6"/>
      <c r="J56" s="7" t="s">
        <v>26</v>
      </c>
    </row>
    <row r="57" spans="1:80" x14ac:dyDescent="0.3">
      <c r="A57" s="2" t="s">
        <v>63</v>
      </c>
      <c r="B57" s="5">
        <v>16.399999999999999</v>
      </c>
      <c r="C57" s="5">
        <v>5.6</v>
      </c>
      <c r="D57" s="5">
        <f t="shared" si="0"/>
        <v>2.9285714285714284</v>
      </c>
      <c r="E57" s="6"/>
      <c r="F57" s="6"/>
      <c r="G57" s="6"/>
      <c r="H57" s="6"/>
      <c r="I57" s="6"/>
      <c r="J57" s="7" t="s">
        <v>26</v>
      </c>
    </row>
    <row r="58" spans="1:80" x14ac:dyDescent="0.3">
      <c r="A58" s="2" t="s">
        <v>64</v>
      </c>
      <c r="B58" s="5">
        <v>16</v>
      </c>
      <c r="C58" s="5">
        <v>5.4</v>
      </c>
      <c r="D58" s="5">
        <f t="shared" si="0"/>
        <v>2.9629629629629628</v>
      </c>
      <c r="E58" s="6"/>
      <c r="F58" s="6"/>
      <c r="G58" s="6"/>
      <c r="H58" s="6"/>
      <c r="I58" s="6"/>
      <c r="J58" s="7" t="s">
        <v>26</v>
      </c>
    </row>
    <row r="59" spans="1:80" x14ac:dyDescent="0.3">
      <c r="A59" s="2" t="s">
        <v>65</v>
      </c>
      <c r="B59" s="5">
        <v>14.7</v>
      </c>
      <c r="C59" s="5">
        <v>5.2</v>
      </c>
      <c r="D59" s="5">
        <f t="shared" si="0"/>
        <v>2.8269230769230766</v>
      </c>
      <c r="E59" s="6"/>
      <c r="F59" s="6"/>
      <c r="G59" s="6"/>
      <c r="H59" s="6"/>
      <c r="I59" s="6"/>
      <c r="J59" s="7" t="s">
        <v>26</v>
      </c>
    </row>
    <row r="60" spans="1:80" x14ac:dyDescent="0.3">
      <c r="A60" s="2" t="s">
        <v>66</v>
      </c>
      <c r="B60" s="5">
        <v>14.1</v>
      </c>
      <c r="C60" s="5">
        <v>4.8</v>
      </c>
      <c r="D60" s="5">
        <f t="shared" si="0"/>
        <v>2.9375</v>
      </c>
      <c r="E60" s="6"/>
      <c r="F60" s="6"/>
      <c r="G60" s="6"/>
      <c r="H60" s="6"/>
      <c r="I60" s="6"/>
      <c r="J60" s="7" t="s">
        <v>26</v>
      </c>
    </row>
    <row r="61" spans="1:80" x14ac:dyDescent="0.3">
      <c r="A61" s="2">
        <v>7969</v>
      </c>
      <c r="B61" s="5">
        <v>15.2</v>
      </c>
      <c r="C61" s="5">
        <v>5</v>
      </c>
      <c r="D61" s="5">
        <f t="shared" si="0"/>
        <v>3.04</v>
      </c>
      <c r="E61" s="6"/>
      <c r="F61" s="6"/>
      <c r="G61" s="6"/>
      <c r="H61" s="6"/>
      <c r="I61" s="6"/>
      <c r="J61" s="7" t="s">
        <v>26</v>
      </c>
    </row>
    <row r="62" spans="1:80" x14ac:dyDescent="0.3">
      <c r="A62" s="2" t="s">
        <v>67</v>
      </c>
      <c r="B62" s="5">
        <v>15.8</v>
      </c>
      <c r="C62" s="5">
        <v>5.5</v>
      </c>
      <c r="D62" s="5">
        <f t="shared" si="0"/>
        <v>2.872727272727273</v>
      </c>
      <c r="E62" s="6"/>
      <c r="F62" s="6"/>
      <c r="G62" s="6"/>
      <c r="H62" s="6">
        <v>7.25</v>
      </c>
      <c r="I62" s="6">
        <v>2.25</v>
      </c>
      <c r="J62" s="7" t="s">
        <v>26</v>
      </c>
    </row>
    <row r="63" spans="1:80" x14ac:dyDescent="0.3">
      <c r="A63" s="2" t="s">
        <v>68</v>
      </c>
      <c r="B63" s="5">
        <v>13.7</v>
      </c>
      <c r="C63" s="5">
        <v>5.3</v>
      </c>
      <c r="D63" s="5">
        <f t="shared" si="0"/>
        <v>2.5849056603773586</v>
      </c>
      <c r="E63" s="6"/>
      <c r="F63" s="6"/>
      <c r="G63" s="6"/>
      <c r="H63" s="6">
        <v>6.5</v>
      </c>
      <c r="I63" s="6">
        <v>2.25</v>
      </c>
      <c r="J63" s="7" t="s">
        <v>26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</row>
    <row r="64" spans="1:80" x14ac:dyDescent="0.3">
      <c r="A64" s="2" t="s">
        <v>69</v>
      </c>
      <c r="B64" s="5">
        <v>15.1</v>
      </c>
      <c r="C64" s="5">
        <v>5.6</v>
      </c>
      <c r="D64" s="5">
        <f t="shared" si="0"/>
        <v>2.6964285714285716</v>
      </c>
      <c r="E64" s="6"/>
      <c r="F64" s="6"/>
      <c r="G64" s="6"/>
      <c r="H64" s="6">
        <v>6.6</v>
      </c>
      <c r="I64" s="6">
        <v>2.25</v>
      </c>
      <c r="J64" s="7" t="s">
        <v>26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</row>
    <row r="65" spans="1:80" x14ac:dyDescent="0.3">
      <c r="A65" s="2" t="s">
        <v>70</v>
      </c>
      <c r="B65" s="5">
        <v>14.8</v>
      </c>
      <c r="C65" s="5">
        <v>5.3</v>
      </c>
      <c r="D65" s="5">
        <f t="shared" si="0"/>
        <v>2.7924528301886795</v>
      </c>
      <c r="E65" s="6"/>
      <c r="F65" s="6"/>
      <c r="G65" s="6"/>
      <c r="H65" s="6">
        <v>7</v>
      </c>
      <c r="I65" s="6">
        <v>2.25</v>
      </c>
      <c r="J65" s="7" t="s">
        <v>26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</row>
    <row r="66" spans="1:80" x14ac:dyDescent="0.3">
      <c r="A66" s="1" t="s">
        <v>11</v>
      </c>
      <c r="B66" s="8">
        <f t="shared" ref="B66:I66" si="1">AVERAGE(B2:B65)</f>
        <v>16.204687500000002</v>
      </c>
      <c r="C66" s="8">
        <f t="shared" si="1"/>
        <v>5.5062500000000005</v>
      </c>
      <c r="D66" s="8">
        <f t="shared" si="1"/>
        <v>2.934234988747586</v>
      </c>
      <c r="E66" s="4">
        <f t="shared" si="1"/>
        <v>5.2436666666666669</v>
      </c>
      <c r="F66" s="4">
        <f t="shared" si="1"/>
        <v>3.1241111111111106</v>
      </c>
      <c r="G66" s="4">
        <f t="shared" si="1"/>
        <v>8.6962222222222234</v>
      </c>
      <c r="H66" s="4">
        <f t="shared" si="1"/>
        <v>7.0471428571428554</v>
      </c>
      <c r="I66" s="4">
        <f t="shared" si="1"/>
        <v>2.1799999999999997</v>
      </c>
      <c r="J66" s="14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</row>
    <row r="67" spans="1:80" s="11" customFormat="1" x14ac:dyDescent="0.3">
      <c r="A67" s="3" t="s">
        <v>72</v>
      </c>
      <c r="B67" s="3">
        <f t="shared" ref="B67:I67" si="2">STDEV(B2:B65)</f>
        <v>2.3928749851265443</v>
      </c>
      <c r="C67" s="3">
        <f t="shared" si="2"/>
        <v>0.44787859749628361</v>
      </c>
      <c r="D67" s="3">
        <f t="shared" si="2"/>
        <v>0.25918413870655216</v>
      </c>
      <c r="E67" s="3">
        <f t="shared" si="2"/>
        <v>0.55154168543204807</v>
      </c>
      <c r="F67" s="3">
        <f t="shared" si="2"/>
        <v>0.27496549900128497</v>
      </c>
      <c r="G67" s="3">
        <f t="shared" si="2"/>
        <v>0.90673935417529661</v>
      </c>
      <c r="H67" s="3">
        <f t="shared" si="2"/>
        <v>0.63244888855832104</v>
      </c>
      <c r="I67" s="3">
        <f t="shared" si="2"/>
        <v>0.13350479171836754</v>
      </c>
      <c r="J67" s="15"/>
      <c r="K67"/>
      <c r="L67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</row>
    <row r="68" spans="1:80" x14ac:dyDescent="0.3"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</row>
    <row r="69" spans="1:80" x14ac:dyDescent="0.3">
      <c r="A69" s="12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</row>
    <row r="70" spans="1:80" x14ac:dyDescent="0.3"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</row>
    <row r="71" spans="1:80" x14ac:dyDescent="0.3"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</row>
    <row r="72" spans="1:80" x14ac:dyDescent="0.3"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</row>
  </sheetData>
  <mergeCells count="1">
    <mergeCell ref="J66:J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B.sophiarum</vt:lpstr>
    </vt:vector>
  </TitlesOfParts>
  <Company>Department of Culture and the Arts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Whisson</dc:creator>
  <cp:lastModifiedBy>Corey Whisson</cp:lastModifiedBy>
  <dcterms:created xsi:type="dcterms:W3CDTF">2014-02-07T05:07:25Z</dcterms:created>
  <dcterms:modified xsi:type="dcterms:W3CDTF">2016-02-03T01:35:51Z</dcterms:modified>
</cp:coreProperties>
</file>