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ЭтаКнига"/>
  <mc:AlternateContent xmlns:mc="http://schemas.openxmlformats.org/markup-compatibility/2006">
    <mc:Choice Requires="x15">
      <x15ac:absPath xmlns:x15ac="http://schemas.microsoft.com/office/spreadsheetml/2010/11/ac" url="E:\YandexDisk\Научная работа\_Темп\2023 Phoxinus\Phoxinus adagumicus\Final_after_rew1\Supplemental\"/>
    </mc:Choice>
  </mc:AlternateContent>
  <xr:revisionPtr revIDLastSave="0" documentId="13_ncr:1_{378EED6A-0523-450F-807D-F1C42733DDD4}" xr6:coauthVersionLast="47" xr6:coauthVersionMax="47" xr10:uidLastSave="{00000000-0000-0000-0000-000000000000}"/>
  <bookViews>
    <workbookView xWindow="-120" yWindow="-120" windowWidth="29040" windowHeight="17520" xr2:uid="{F350E0E6-9477-4D66-B89E-7491DAC37776}"/>
  </bookViews>
  <sheets>
    <sheet name="Caption" sheetId="2" r:id="rId1"/>
    <sheet name="primary morphology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6" i="1" l="1"/>
  <c r="E6" i="1"/>
  <c r="F6" i="1"/>
  <c r="G6" i="1"/>
  <c r="H6" i="1"/>
  <c r="I6" i="1"/>
  <c r="B6" i="1"/>
  <c r="J6" i="1"/>
  <c r="K6" i="1"/>
  <c r="L6" i="1"/>
  <c r="M6" i="1"/>
  <c r="N6" i="1"/>
  <c r="O6" i="1"/>
  <c r="P6" i="1"/>
  <c r="Q6" i="1"/>
  <c r="D8" i="1"/>
  <c r="E8" i="1"/>
  <c r="F8" i="1"/>
  <c r="G8" i="1"/>
  <c r="H8" i="1"/>
  <c r="I8" i="1"/>
  <c r="B8" i="1"/>
  <c r="J8" i="1"/>
  <c r="K8" i="1"/>
  <c r="L8" i="1"/>
  <c r="M8" i="1"/>
  <c r="N8" i="1"/>
  <c r="O8" i="1"/>
  <c r="P8" i="1"/>
  <c r="Q8" i="1"/>
  <c r="D38" i="1"/>
  <c r="E38" i="1"/>
  <c r="F38" i="1"/>
  <c r="G38" i="1"/>
  <c r="H38" i="1"/>
  <c r="I38" i="1"/>
  <c r="B38" i="1"/>
  <c r="J38" i="1"/>
  <c r="K38" i="1"/>
  <c r="L38" i="1"/>
  <c r="M38" i="1"/>
  <c r="N38" i="1"/>
  <c r="O38" i="1"/>
  <c r="P38" i="1"/>
  <c r="Q38" i="1"/>
  <c r="D7" i="1"/>
  <c r="E7" i="1"/>
  <c r="F7" i="1"/>
  <c r="G7" i="1"/>
  <c r="H7" i="1"/>
  <c r="I7" i="1"/>
  <c r="B7" i="1"/>
  <c r="J7" i="1"/>
  <c r="K7" i="1"/>
  <c r="L7" i="1"/>
  <c r="M7" i="1"/>
  <c r="N7" i="1"/>
  <c r="O7" i="1"/>
  <c r="P7" i="1"/>
  <c r="Q7" i="1"/>
  <c r="D9" i="1"/>
  <c r="E9" i="1"/>
  <c r="F9" i="1"/>
  <c r="G9" i="1"/>
  <c r="H9" i="1"/>
  <c r="I9" i="1"/>
  <c r="B9" i="1"/>
  <c r="J9" i="1"/>
  <c r="K9" i="1"/>
  <c r="L9" i="1"/>
  <c r="M9" i="1"/>
  <c r="N9" i="1"/>
  <c r="O9" i="1"/>
  <c r="P9" i="1"/>
  <c r="Q9" i="1"/>
  <c r="D10" i="1"/>
  <c r="E10" i="1"/>
  <c r="F10" i="1"/>
  <c r="G10" i="1"/>
  <c r="H10" i="1"/>
  <c r="I10" i="1"/>
  <c r="B10" i="1"/>
  <c r="J10" i="1"/>
  <c r="K10" i="1"/>
  <c r="L10" i="1"/>
  <c r="M10" i="1"/>
  <c r="N10" i="1"/>
  <c r="O10" i="1"/>
  <c r="P10" i="1"/>
  <c r="Q10" i="1"/>
  <c r="D11" i="1"/>
  <c r="E11" i="1"/>
  <c r="F11" i="1"/>
  <c r="G11" i="1"/>
  <c r="H11" i="1"/>
  <c r="I11" i="1"/>
  <c r="B11" i="1"/>
  <c r="J11" i="1"/>
  <c r="K11" i="1"/>
  <c r="L11" i="1"/>
  <c r="M11" i="1"/>
  <c r="N11" i="1"/>
  <c r="O11" i="1"/>
  <c r="P11" i="1"/>
  <c r="Q11" i="1"/>
  <c r="D12" i="1"/>
  <c r="E12" i="1"/>
  <c r="F12" i="1"/>
  <c r="G12" i="1"/>
  <c r="H12" i="1"/>
  <c r="I12" i="1"/>
  <c r="B12" i="1"/>
  <c r="J12" i="1"/>
  <c r="K12" i="1"/>
  <c r="L12" i="1"/>
  <c r="M12" i="1"/>
  <c r="N12" i="1"/>
  <c r="O12" i="1"/>
  <c r="P12" i="1"/>
  <c r="Q12" i="1"/>
  <c r="D13" i="1"/>
  <c r="E13" i="1"/>
  <c r="F13" i="1"/>
  <c r="G13" i="1"/>
  <c r="H13" i="1"/>
  <c r="I13" i="1"/>
  <c r="B13" i="1"/>
  <c r="J13" i="1"/>
  <c r="K13" i="1"/>
  <c r="L13" i="1"/>
  <c r="M13" i="1"/>
  <c r="N13" i="1"/>
  <c r="O13" i="1"/>
  <c r="P13" i="1"/>
  <c r="Q13" i="1"/>
  <c r="D14" i="1"/>
  <c r="E14" i="1"/>
  <c r="F14" i="1"/>
  <c r="G14" i="1"/>
  <c r="H14" i="1"/>
  <c r="I14" i="1"/>
  <c r="B14" i="1"/>
  <c r="J14" i="1"/>
  <c r="K14" i="1"/>
  <c r="L14" i="1"/>
  <c r="M14" i="1"/>
  <c r="N14" i="1"/>
  <c r="O14" i="1"/>
  <c r="P14" i="1"/>
  <c r="Q14" i="1"/>
  <c r="D15" i="1"/>
  <c r="E15" i="1"/>
  <c r="F15" i="1"/>
  <c r="G15" i="1"/>
  <c r="H15" i="1"/>
  <c r="I15" i="1"/>
  <c r="B15" i="1"/>
  <c r="J15" i="1"/>
  <c r="K15" i="1"/>
  <c r="L15" i="1"/>
  <c r="M15" i="1"/>
  <c r="N15" i="1"/>
  <c r="O15" i="1"/>
  <c r="P15" i="1"/>
  <c r="Q15" i="1"/>
  <c r="D16" i="1"/>
  <c r="E16" i="1"/>
  <c r="F16" i="1"/>
  <c r="G16" i="1"/>
  <c r="H16" i="1"/>
  <c r="I16" i="1"/>
  <c r="B16" i="1"/>
  <c r="J16" i="1"/>
  <c r="K16" i="1"/>
  <c r="L16" i="1"/>
  <c r="M16" i="1"/>
  <c r="N16" i="1"/>
  <c r="O16" i="1"/>
  <c r="P16" i="1"/>
  <c r="Q16" i="1"/>
  <c r="D17" i="1"/>
  <c r="E17" i="1"/>
  <c r="F17" i="1"/>
  <c r="G17" i="1"/>
  <c r="H17" i="1"/>
  <c r="I17" i="1"/>
  <c r="B17" i="1"/>
  <c r="J17" i="1"/>
  <c r="K17" i="1"/>
  <c r="L17" i="1"/>
  <c r="M17" i="1"/>
  <c r="N17" i="1"/>
  <c r="O17" i="1"/>
  <c r="P17" i="1"/>
  <c r="Q17" i="1"/>
  <c r="D18" i="1"/>
  <c r="E18" i="1"/>
  <c r="F18" i="1"/>
  <c r="G18" i="1"/>
  <c r="H18" i="1"/>
  <c r="I18" i="1"/>
  <c r="B18" i="1"/>
  <c r="J18" i="1"/>
  <c r="K18" i="1"/>
  <c r="L18" i="1"/>
  <c r="M18" i="1"/>
  <c r="N18" i="1"/>
  <c r="O18" i="1"/>
  <c r="P18" i="1"/>
  <c r="Q18" i="1"/>
  <c r="D19" i="1"/>
  <c r="E19" i="1"/>
  <c r="F19" i="1"/>
  <c r="G19" i="1"/>
  <c r="H19" i="1"/>
  <c r="I19" i="1"/>
  <c r="B19" i="1"/>
  <c r="J19" i="1"/>
  <c r="K19" i="1"/>
  <c r="L19" i="1"/>
  <c r="M19" i="1"/>
  <c r="N19" i="1"/>
  <c r="O19" i="1"/>
  <c r="P19" i="1"/>
  <c r="Q19" i="1"/>
  <c r="D20" i="1"/>
  <c r="E20" i="1"/>
  <c r="F20" i="1"/>
  <c r="G20" i="1"/>
  <c r="H20" i="1"/>
  <c r="I20" i="1"/>
  <c r="B20" i="1"/>
  <c r="J20" i="1"/>
  <c r="K20" i="1"/>
  <c r="L20" i="1"/>
  <c r="M20" i="1"/>
  <c r="N20" i="1"/>
  <c r="O20" i="1"/>
  <c r="P20" i="1"/>
  <c r="Q20" i="1"/>
  <c r="D21" i="1"/>
  <c r="E21" i="1"/>
  <c r="F21" i="1"/>
  <c r="G21" i="1"/>
  <c r="H21" i="1"/>
  <c r="I21" i="1"/>
  <c r="B21" i="1"/>
  <c r="J21" i="1"/>
  <c r="K21" i="1"/>
  <c r="L21" i="1"/>
  <c r="M21" i="1"/>
  <c r="N21" i="1"/>
  <c r="O21" i="1"/>
  <c r="P21" i="1"/>
  <c r="Q21" i="1"/>
  <c r="D22" i="1"/>
  <c r="E22" i="1"/>
  <c r="F22" i="1"/>
  <c r="G22" i="1"/>
  <c r="H22" i="1"/>
  <c r="I22" i="1"/>
  <c r="B22" i="1"/>
  <c r="J22" i="1"/>
  <c r="K22" i="1"/>
  <c r="L22" i="1"/>
  <c r="M22" i="1"/>
  <c r="N22" i="1"/>
  <c r="O22" i="1"/>
  <c r="P22" i="1"/>
  <c r="Q22" i="1"/>
  <c r="D23" i="1"/>
  <c r="E23" i="1"/>
  <c r="F23" i="1"/>
  <c r="G23" i="1"/>
  <c r="H23" i="1"/>
  <c r="I23" i="1"/>
  <c r="B23" i="1"/>
  <c r="J23" i="1"/>
  <c r="K23" i="1"/>
  <c r="L23" i="1"/>
  <c r="M23" i="1"/>
  <c r="N23" i="1"/>
  <c r="O23" i="1"/>
  <c r="P23" i="1"/>
  <c r="Q23" i="1"/>
  <c r="D40" i="1"/>
  <c r="E40" i="1"/>
  <c r="F40" i="1"/>
  <c r="G40" i="1"/>
  <c r="H40" i="1"/>
  <c r="I40" i="1"/>
  <c r="B40" i="1"/>
  <c r="J40" i="1"/>
  <c r="K40" i="1"/>
  <c r="L40" i="1"/>
  <c r="M40" i="1"/>
  <c r="N40" i="1"/>
  <c r="O40" i="1"/>
  <c r="P40" i="1"/>
  <c r="Q40" i="1"/>
  <c r="D24" i="1"/>
  <c r="E24" i="1"/>
  <c r="F24" i="1"/>
  <c r="G24" i="1"/>
  <c r="H24" i="1"/>
  <c r="I24" i="1"/>
  <c r="B24" i="1"/>
  <c r="J24" i="1"/>
  <c r="K24" i="1"/>
  <c r="L24" i="1"/>
  <c r="M24" i="1"/>
  <c r="N24" i="1"/>
  <c r="O24" i="1"/>
  <c r="P24" i="1"/>
  <c r="Q24" i="1"/>
  <c r="D32" i="1"/>
  <c r="E32" i="1"/>
  <c r="F32" i="1"/>
  <c r="G32" i="1"/>
  <c r="H32" i="1"/>
  <c r="I32" i="1"/>
  <c r="B32" i="1"/>
  <c r="J32" i="1"/>
  <c r="K32" i="1"/>
  <c r="L32" i="1"/>
  <c r="M32" i="1"/>
  <c r="N32" i="1"/>
  <c r="O32" i="1"/>
  <c r="P32" i="1"/>
  <c r="Q32" i="1"/>
  <c r="D33" i="1"/>
  <c r="E33" i="1"/>
  <c r="F33" i="1"/>
  <c r="G33" i="1"/>
  <c r="H33" i="1"/>
  <c r="I33" i="1"/>
  <c r="B33" i="1"/>
  <c r="J33" i="1"/>
  <c r="K33" i="1"/>
  <c r="L33" i="1"/>
  <c r="M33" i="1"/>
  <c r="N33" i="1"/>
  <c r="O33" i="1"/>
  <c r="P33" i="1"/>
  <c r="Q33" i="1"/>
  <c r="D25" i="1"/>
  <c r="E25" i="1"/>
  <c r="F25" i="1"/>
  <c r="G25" i="1"/>
  <c r="H25" i="1"/>
  <c r="I25" i="1"/>
  <c r="B25" i="1"/>
  <c r="J25" i="1"/>
  <c r="K25" i="1"/>
  <c r="L25" i="1"/>
  <c r="M25" i="1"/>
  <c r="N25" i="1"/>
  <c r="O25" i="1"/>
  <c r="P25" i="1"/>
  <c r="Q25" i="1"/>
  <c r="D30" i="1"/>
  <c r="E30" i="1"/>
  <c r="F30" i="1"/>
  <c r="G30" i="1"/>
  <c r="H30" i="1"/>
  <c r="I30" i="1"/>
  <c r="B30" i="1"/>
  <c r="J30" i="1"/>
  <c r="K30" i="1"/>
  <c r="L30" i="1"/>
  <c r="M30" i="1"/>
  <c r="N30" i="1"/>
  <c r="O30" i="1"/>
  <c r="P30" i="1"/>
  <c r="Q30" i="1"/>
  <c r="D26" i="1"/>
  <c r="E26" i="1"/>
  <c r="F26" i="1"/>
  <c r="G26" i="1"/>
  <c r="H26" i="1"/>
  <c r="I26" i="1"/>
  <c r="B26" i="1"/>
  <c r="J26" i="1"/>
  <c r="K26" i="1"/>
  <c r="L26" i="1"/>
  <c r="M26" i="1"/>
  <c r="N26" i="1"/>
  <c r="O26" i="1"/>
  <c r="P26" i="1"/>
  <c r="Q26" i="1"/>
  <c r="D31" i="1"/>
  <c r="E31" i="1"/>
  <c r="F31" i="1"/>
  <c r="G31" i="1"/>
  <c r="H31" i="1"/>
  <c r="I31" i="1"/>
  <c r="B31" i="1"/>
  <c r="J31" i="1"/>
  <c r="K31" i="1"/>
  <c r="L31" i="1"/>
  <c r="M31" i="1"/>
  <c r="N31" i="1"/>
  <c r="O31" i="1"/>
  <c r="P31" i="1"/>
  <c r="Q31" i="1"/>
  <c r="D27" i="1"/>
  <c r="E27" i="1"/>
  <c r="F27" i="1"/>
  <c r="G27" i="1"/>
  <c r="H27" i="1"/>
  <c r="I27" i="1"/>
  <c r="B27" i="1"/>
  <c r="J27" i="1"/>
  <c r="K27" i="1"/>
  <c r="L27" i="1"/>
  <c r="M27" i="1"/>
  <c r="N27" i="1"/>
  <c r="O27" i="1"/>
  <c r="P27" i="1"/>
  <c r="Q27" i="1"/>
  <c r="D34" i="1"/>
  <c r="E34" i="1"/>
  <c r="F34" i="1"/>
  <c r="G34" i="1"/>
  <c r="H34" i="1"/>
  <c r="I34" i="1"/>
  <c r="B34" i="1"/>
  <c r="J34" i="1"/>
  <c r="K34" i="1"/>
  <c r="L34" i="1"/>
  <c r="M34" i="1"/>
  <c r="N34" i="1"/>
  <c r="O34" i="1"/>
  <c r="P34" i="1"/>
  <c r="Q34" i="1"/>
  <c r="D42" i="1"/>
  <c r="E42" i="1"/>
  <c r="F42" i="1"/>
  <c r="G42" i="1"/>
  <c r="H42" i="1"/>
  <c r="I42" i="1"/>
  <c r="B42" i="1"/>
  <c r="J42" i="1"/>
  <c r="K42" i="1"/>
  <c r="L42" i="1"/>
  <c r="M42" i="1"/>
  <c r="N42" i="1"/>
  <c r="O42" i="1"/>
  <c r="P42" i="1"/>
  <c r="Q42" i="1"/>
  <c r="D35" i="1"/>
  <c r="E35" i="1"/>
  <c r="F35" i="1"/>
  <c r="G35" i="1"/>
  <c r="H35" i="1"/>
  <c r="I35" i="1"/>
  <c r="B35" i="1"/>
  <c r="J35" i="1"/>
  <c r="K35" i="1"/>
  <c r="L35" i="1"/>
  <c r="M35" i="1"/>
  <c r="N35" i="1"/>
  <c r="O35" i="1"/>
  <c r="P35" i="1"/>
  <c r="Q35" i="1"/>
  <c r="D28" i="1"/>
  <c r="E28" i="1"/>
  <c r="F28" i="1"/>
  <c r="G28" i="1"/>
  <c r="H28" i="1"/>
  <c r="I28" i="1"/>
  <c r="B28" i="1"/>
  <c r="J28" i="1"/>
  <c r="K28" i="1"/>
  <c r="L28" i="1"/>
  <c r="M28" i="1"/>
  <c r="N28" i="1"/>
  <c r="O28" i="1"/>
  <c r="P28" i="1"/>
  <c r="Q28" i="1"/>
  <c r="D36" i="1"/>
  <c r="E36" i="1"/>
  <c r="F36" i="1"/>
  <c r="G36" i="1"/>
  <c r="H36" i="1"/>
  <c r="I36" i="1"/>
  <c r="B36" i="1"/>
  <c r="J36" i="1"/>
  <c r="K36" i="1"/>
  <c r="L36" i="1"/>
  <c r="M36" i="1"/>
  <c r="N36" i="1"/>
  <c r="O36" i="1"/>
  <c r="P36" i="1"/>
  <c r="Q36" i="1"/>
  <c r="D44" i="1"/>
  <c r="E44" i="1"/>
  <c r="F44" i="1"/>
  <c r="G44" i="1"/>
  <c r="H44" i="1"/>
  <c r="I44" i="1"/>
  <c r="B44" i="1"/>
  <c r="J44" i="1"/>
  <c r="K44" i="1"/>
  <c r="L44" i="1"/>
  <c r="M44" i="1"/>
  <c r="N44" i="1"/>
  <c r="O44" i="1"/>
  <c r="P44" i="1"/>
  <c r="Q44" i="1"/>
  <c r="D45" i="1"/>
  <c r="E45" i="1"/>
  <c r="F45" i="1"/>
  <c r="G45" i="1"/>
  <c r="H45" i="1"/>
  <c r="I45" i="1"/>
  <c r="B45" i="1"/>
  <c r="J45" i="1"/>
  <c r="K45" i="1"/>
  <c r="L45" i="1"/>
  <c r="M45" i="1"/>
  <c r="N45" i="1"/>
  <c r="O45" i="1"/>
  <c r="P45" i="1"/>
  <c r="Q45" i="1"/>
  <c r="D46" i="1"/>
  <c r="E46" i="1"/>
  <c r="F46" i="1"/>
  <c r="G46" i="1"/>
  <c r="H46" i="1"/>
  <c r="I46" i="1"/>
  <c r="B46" i="1"/>
  <c r="J46" i="1"/>
  <c r="K46" i="1"/>
  <c r="L46" i="1"/>
  <c r="M46" i="1"/>
  <c r="N46" i="1"/>
  <c r="O46" i="1"/>
  <c r="P46" i="1"/>
  <c r="Q46" i="1"/>
  <c r="D47" i="1"/>
  <c r="E47" i="1"/>
  <c r="F47" i="1"/>
  <c r="G47" i="1"/>
  <c r="H47" i="1"/>
  <c r="I47" i="1"/>
  <c r="B47" i="1"/>
  <c r="J47" i="1"/>
  <c r="K47" i="1"/>
  <c r="L47" i="1"/>
  <c r="M47" i="1"/>
  <c r="N47" i="1"/>
  <c r="O47" i="1"/>
  <c r="P47" i="1"/>
  <c r="Q47" i="1"/>
  <c r="D48" i="1"/>
  <c r="E48" i="1"/>
  <c r="F48" i="1"/>
  <c r="G48" i="1"/>
  <c r="H48" i="1"/>
  <c r="I48" i="1"/>
  <c r="B48" i="1"/>
  <c r="J48" i="1"/>
  <c r="K48" i="1"/>
  <c r="L48" i="1"/>
  <c r="M48" i="1"/>
  <c r="N48" i="1"/>
  <c r="O48" i="1"/>
  <c r="P48" i="1"/>
  <c r="Q48" i="1"/>
  <c r="D49" i="1"/>
  <c r="E49" i="1"/>
  <c r="F49" i="1"/>
  <c r="G49" i="1"/>
  <c r="H49" i="1"/>
  <c r="I49" i="1"/>
  <c r="B49" i="1"/>
  <c r="J49" i="1"/>
  <c r="K49" i="1"/>
  <c r="L49" i="1"/>
  <c r="M49" i="1"/>
  <c r="N49" i="1"/>
  <c r="O49" i="1"/>
  <c r="P49" i="1"/>
  <c r="Q49" i="1"/>
  <c r="D50" i="1"/>
  <c r="E50" i="1"/>
  <c r="F50" i="1"/>
  <c r="G50" i="1"/>
  <c r="H50" i="1"/>
  <c r="I50" i="1"/>
  <c r="B50" i="1"/>
  <c r="J50" i="1"/>
  <c r="K50" i="1"/>
  <c r="L50" i="1"/>
  <c r="M50" i="1"/>
  <c r="N50" i="1"/>
  <c r="O50" i="1"/>
  <c r="P50" i="1"/>
  <c r="Q50" i="1"/>
  <c r="D51" i="1"/>
  <c r="E51" i="1"/>
  <c r="F51" i="1"/>
  <c r="G51" i="1"/>
  <c r="H51" i="1"/>
  <c r="I51" i="1"/>
  <c r="B51" i="1"/>
  <c r="J51" i="1"/>
  <c r="K51" i="1"/>
  <c r="L51" i="1"/>
  <c r="M51" i="1"/>
  <c r="N51" i="1"/>
  <c r="O51" i="1"/>
  <c r="P51" i="1"/>
  <c r="Q51" i="1"/>
  <c r="C51" i="1"/>
  <c r="C50" i="1"/>
  <c r="C49" i="1"/>
  <c r="C48" i="1"/>
  <c r="C47" i="1"/>
  <c r="C46" i="1"/>
  <c r="C45" i="1"/>
  <c r="C44" i="1"/>
  <c r="C36" i="1"/>
  <c r="C28" i="1"/>
  <c r="C35" i="1"/>
  <c r="C42" i="1"/>
  <c r="C34" i="1"/>
  <c r="C27" i="1"/>
  <c r="C31" i="1"/>
  <c r="C26" i="1"/>
  <c r="C30" i="1"/>
  <c r="C25" i="1"/>
  <c r="C33" i="1"/>
  <c r="C32" i="1"/>
  <c r="C24" i="1"/>
  <c r="C40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7" i="1"/>
  <c r="C38" i="1"/>
  <c r="C8" i="1"/>
  <c r="C6" i="1"/>
</calcChain>
</file>

<file path=xl/sharedStrings.xml><?xml version="1.0" encoding="utf-8"?>
<sst xmlns="http://schemas.openxmlformats.org/spreadsheetml/2006/main" count="164" uniqueCount="110">
  <si>
    <t>Pectoral fin length (P1)</t>
  </si>
  <si>
    <t>Pelvic fin length (P2)</t>
  </si>
  <si>
    <t>Anal fin base</t>
  </si>
  <si>
    <t>Predorsal length</t>
  </si>
  <si>
    <t>Prepelvic length</t>
  </si>
  <si>
    <t>Preanal length</t>
  </si>
  <si>
    <t>Caudal peduncle length</t>
  </si>
  <si>
    <t>Caudal peduncle depth</t>
  </si>
  <si>
    <t>Caudal peduncle width</t>
  </si>
  <si>
    <t>Mouth width</t>
  </si>
  <si>
    <t>Snout length</t>
  </si>
  <si>
    <t>Postorbital length</t>
  </si>
  <si>
    <t>female</t>
  </si>
  <si>
    <t>male</t>
  </si>
  <si>
    <t>Holotype</t>
  </si>
  <si>
    <t>Paratypes</t>
  </si>
  <si>
    <t>Additional material</t>
  </si>
  <si>
    <t>SL, mm</t>
  </si>
  <si>
    <t>Interorbital width/eye horizontal diameter</t>
  </si>
  <si>
    <t>Snout length/eye horizontal diameter</t>
  </si>
  <si>
    <t>Head depth at nape/eye horizontal diameter</t>
  </si>
  <si>
    <t>Head length/caudal peduncle depth</t>
  </si>
  <si>
    <t>Length of caudal peduncle/caudal peduncle depth</t>
  </si>
  <si>
    <t>Pectoral fin length/pectoral – pelvic-fin origin distance</t>
  </si>
  <si>
    <t>Predorsal length/head length</t>
  </si>
  <si>
    <t>Dorsal-fin depth</t>
  </si>
  <si>
    <t>Anal-fin depth</t>
  </si>
  <si>
    <t>Postdorsal length</t>
  </si>
  <si>
    <t>Body width at dorsal-fin origin/Caudal peduncle depth</t>
  </si>
  <si>
    <t>Interorbital length</t>
  </si>
  <si>
    <t>Orbit width</t>
  </si>
  <si>
    <t>Head width</t>
  </si>
  <si>
    <t>Head depth through eyes</t>
  </si>
  <si>
    <t>Head depth</t>
  </si>
  <si>
    <t>Pelvic to Anal</t>
  </si>
  <si>
    <t>Pectoral to Anal</t>
  </si>
  <si>
    <t>Pectoral to Pelvic</t>
  </si>
  <si>
    <t>Dorsal fin base</t>
  </si>
  <si>
    <t>Body width</t>
  </si>
  <si>
    <t>Body depth</t>
  </si>
  <si>
    <t>HL</t>
  </si>
  <si>
    <t>4-lP</t>
  </si>
  <si>
    <t>10-lV</t>
  </si>
  <si>
    <t>Ratios:</t>
  </si>
  <si>
    <t>22+18</t>
  </si>
  <si>
    <t>22+19</t>
  </si>
  <si>
    <t>23+17</t>
  </si>
  <si>
    <t>23+18</t>
  </si>
  <si>
    <t>22+17</t>
  </si>
  <si>
    <t>24+17</t>
  </si>
  <si>
    <t>21+18</t>
  </si>
  <si>
    <t>24+18</t>
  </si>
  <si>
    <t>Total number of scales in lateral series (sql)</t>
  </si>
  <si>
    <t>Total number of lateral-line (pored) scales (llt)</t>
  </si>
  <si>
    <t>Number of pored scales in first complete 
(non-interrupted) section of lateral line (llcs)</t>
  </si>
  <si>
    <t>Relative number of total lateral-line scales, quotient llt:sql (lltr)</t>
  </si>
  <si>
    <t>Mean number of scale rows on left and right breast patches (BrPScale)</t>
  </si>
  <si>
    <t>Pattern of scalation on the breast and anterior belly (cstyp)</t>
  </si>
  <si>
    <t>Number of circumpeduncular scales (cps)</t>
  </si>
  <si>
    <t>Total number of vertebrae (tv)</t>
  </si>
  <si>
    <t>Number of abdominal vertebrae (abdv)</t>
  </si>
  <si>
    <t>Number of caudal vertebrae (caudv)</t>
  </si>
  <si>
    <t>Difference between numbers of abdominal and caudal vertebrae (dac)</t>
  </si>
  <si>
    <t>Sex</t>
  </si>
  <si>
    <t>rP</t>
  </si>
  <si>
    <t>Pharyngeal tooth formula</t>
  </si>
  <si>
    <t>5-4.1</t>
  </si>
  <si>
    <t>5-4</t>
  </si>
  <si>
    <t>1.5-4.1</t>
  </si>
  <si>
    <t>1.5-4</t>
  </si>
  <si>
    <t>Gill rakers in first right arch</t>
  </si>
  <si>
    <t>Gill rakers in first left arch</t>
  </si>
  <si>
    <r>
      <t xml:space="preserve">Primary morphological data of </t>
    </r>
    <r>
      <rPr>
        <b/>
        <i/>
        <sz val="16"/>
        <color theme="1"/>
        <rFont val="Calibri"/>
        <family val="2"/>
        <charset val="204"/>
        <scheme val="minor"/>
      </rPr>
      <t xml:space="preserve">Phoxinus adagumicus </t>
    </r>
    <r>
      <rPr>
        <b/>
        <sz val="16"/>
        <color theme="1"/>
        <rFont val="Calibri"/>
        <family val="2"/>
        <charset val="204"/>
        <scheme val="minor"/>
      </rPr>
      <t>sp. nov. from type locality (Pryamaya Shchel River)</t>
    </r>
  </si>
  <si>
    <t>Suppl. material 2</t>
  </si>
  <si>
    <t>Meristics and scalation pattern, values</t>
  </si>
  <si>
    <t>Morphometrics, absolute values</t>
  </si>
  <si>
    <t>Label and/or clipped fin</t>
  </si>
  <si>
    <t>In percentage of standard length (% SL)</t>
  </si>
  <si>
    <t>In percentage of head length (% HL)</t>
  </si>
  <si>
    <t>In percentage of caudal peduncle length</t>
  </si>
  <si>
    <t>In percentage of body depth</t>
  </si>
  <si>
    <t>In percentage of interorbital width</t>
  </si>
  <si>
    <t>Interorbital width</t>
  </si>
  <si>
    <t>Body depth at dorsal-fin origin</t>
  </si>
  <si>
    <t>Body width at dorsal-fin origin</t>
  </si>
  <si>
    <t>Minimum depth of caudal peduncle</t>
  </si>
  <si>
    <t>Pectoral – pelvic-fin origin length</t>
  </si>
  <si>
    <t>Pelvic – anal-fin origin length</t>
  </si>
  <si>
    <t>Dorsal-fin base length</t>
  </si>
  <si>
    <t>Anal-fin base length</t>
  </si>
  <si>
    <t>Pectoral-fin length</t>
  </si>
  <si>
    <t>Pelvic-fin length</t>
  </si>
  <si>
    <t xml:space="preserve">Head length </t>
  </si>
  <si>
    <t>Head depth at nape</t>
  </si>
  <si>
    <t>Maximum head width</t>
  </si>
  <si>
    <t>Eye horizontal diameter</t>
  </si>
  <si>
    <t>Head depth through eye</t>
  </si>
  <si>
    <t>Postorbital distance</t>
  </si>
  <si>
    <t xml:space="preserve">Minimum depth of caudal peduncle </t>
  </si>
  <si>
    <t xml:space="preserve">Eye horizontal diameter </t>
  </si>
  <si>
    <t>Number of predorsal abdominal vertebrae (preDv)</t>
  </si>
  <si>
    <t>Number of anal-fin pterygiophores in front of the first caudal vertebrae (preAp)</t>
  </si>
  <si>
    <t>Vertebral formula (abdv+caudv) (formv)</t>
  </si>
  <si>
    <t>Total number of left pectoral-fin rays (P)</t>
  </si>
  <si>
    <t>Total number of left pelvic-fin rays (V)</t>
  </si>
  <si>
    <t>Number of rays in caudal fin (C)</t>
  </si>
  <si>
    <t>Number of branched dorsal-fin rays (with 1/2) (D)</t>
  </si>
  <si>
    <t>Number of branched anal-fin rays (with 1/2) (A)</t>
  </si>
  <si>
    <t>Scales above lateral line (between lateral line and base 
of first unbranched ray in D) (all)</t>
  </si>
  <si>
    <t>Scales below lateral line (between lateral line and base 
of first unbranched ray in A) (bll)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</si>
</sst>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8"/>
      <name val="Calibri"/>
      <family val="2"/>
      <scheme val="minor"/>
    </font>
    <font>
      <b/>
      <i/>
      <u/>
      <sz val="11"/>
      <color theme="1"/>
      <name val="Calibri"/>
      <family val="2"/>
      <charset val="204"/>
      <scheme val="minor"/>
    </font>
    <font>
      <i/>
      <sz val="16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b/>
      <i/>
      <sz val="16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1" tint="0.499984740745262"/>
        <bgColor indexed="64"/>
      </patternFill>
    </fill>
  </fills>
  <borders count="11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1" tint="4.9989318521683403E-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auto="1"/>
      </left>
      <right style="medium">
        <color auto="1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auto="1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medium">
        <color theme="1" tint="4.9989318521683403E-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medium">
        <color auto="1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auto="1"/>
      </right>
      <top style="thin">
        <color theme="0" tint="-0.499984740745262"/>
      </top>
      <bottom style="thin">
        <color theme="0" tint="-0.499984740745262"/>
      </bottom>
      <diagonal/>
    </border>
  </borders>
  <cellStyleXfs count="2">
    <xf numFmtId="0" fontId="0" fillId="0" borderId="0"/>
    <xf numFmtId="0" fontId="9" fillId="0" borderId="0"/>
  </cellStyleXfs>
  <cellXfs count="72">
    <xf numFmtId="0" fontId="0" fillId="0" borderId="0" xfId="0"/>
    <xf numFmtId="0" fontId="0" fillId="0" borderId="0" xfId="0"/>
    <xf numFmtId="0" fontId="0" fillId="0" borderId="0" xfId="0" applyFill="1"/>
    <xf numFmtId="0" fontId="0" fillId="0" borderId="0" xfId="0" applyFill="1" applyBorder="1"/>
    <xf numFmtId="0" fontId="0" fillId="0" borderId="0" xfId="0" applyBorder="1"/>
    <xf numFmtId="0" fontId="0" fillId="2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3" borderId="1" xfId="0" applyNumberFormat="1" applyFill="1" applyBorder="1" applyAlignment="1">
      <alignment horizontal="center"/>
    </xf>
    <xf numFmtId="0" fontId="0" fillId="0" borderId="2" xfId="0" applyFill="1" applyBorder="1"/>
    <xf numFmtId="0" fontId="7" fillId="0" borderId="2" xfId="0" applyFont="1" applyFill="1" applyBorder="1"/>
    <xf numFmtId="0" fontId="0" fillId="0" borderId="2" xfId="0" applyBorder="1"/>
    <xf numFmtId="0" fontId="7" fillId="0" borderId="2" xfId="0" applyFont="1" applyBorder="1"/>
    <xf numFmtId="0" fontId="0" fillId="2" borderId="3" xfId="0" applyFill="1" applyBorder="1" applyAlignment="1">
      <alignment horizontal="center"/>
    </xf>
    <xf numFmtId="2" fontId="0" fillId="2" borderId="3" xfId="0" applyNumberFormat="1" applyFill="1" applyBorder="1" applyAlignment="1">
      <alignment horizontal="center"/>
    </xf>
    <xf numFmtId="164" fontId="0" fillId="2" borderId="3" xfId="0" applyNumberFormat="1" applyFill="1" applyBorder="1" applyAlignment="1">
      <alignment horizontal="center"/>
    </xf>
    <xf numFmtId="0" fontId="6" fillId="0" borderId="2" xfId="0" applyFont="1" applyBorder="1"/>
    <xf numFmtId="0" fontId="5" fillId="0" borderId="2" xfId="0" applyFont="1" applyBorder="1"/>
    <xf numFmtId="49" fontId="0" fillId="2" borderId="3" xfId="0" applyNumberFormat="1" applyFill="1" applyBorder="1" applyAlignment="1">
      <alignment horizontal="center"/>
    </xf>
    <xf numFmtId="49" fontId="0" fillId="2" borderId="1" xfId="0" applyNumberFormat="1" applyFill="1" applyBorder="1" applyAlignment="1">
      <alignment horizontal="center"/>
    </xf>
    <xf numFmtId="49" fontId="0" fillId="3" borderId="1" xfId="0" applyNumberFormat="1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49" fontId="0" fillId="3" borderId="3" xfId="0" applyNumberFormat="1" applyFill="1" applyBorder="1" applyAlignment="1">
      <alignment horizontal="center"/>
    </xf>
    <xf numFmtId="164" fontId="0" fillId="3" borderId="3" xfId="0" applyNumberFormat="1" applyFill="1" applyBorder="1" applyAlignment="1">
      <alignment horizontal="center"/>
    </xf>
    <xf numFmtId="2" fontId="0" fillId="3" borderId="3" xfId="0" applyNumberFormat="1" applyFill="1" applyBorder="1" applyAlignment="1">
      <alignment horizontal="center"/>
    </xf>
    <xf numFmtId="49" fontId="0" fillId="0" borderId="3" xfId="0" applyNumberForma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4" fillId="0" borderId="2" xfId="0" applyFont="1" applyBorder="1"/>
    <xf numFmtId="0" fontId="7" fillId="0" borderId="0" xfId="0" applyFont="1" applyBorder="1"/>
    <xf numFmtId="49" fontId="0" fillId="2" borderId="4" xfId="0" applyNumberFormat="1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164" fontId="0" fillId="2" borderId="4" xfId="0" applyNumberFormat="1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164" fontId="0" fillId="0" borderId="3" xfId="0" applyNumberFormat="1" applyFill="1" applyBorder="1" applyAlignment="1">
      <alignment horizontal="center"/>
    </xf>
    <xf numFmtId="164" fontId="0" fillId="0" borderId="1" xfId="0" applyNumberFormat="1" applyFill="1" applyBorder="1" applyAlignment="1">
      <alignment horizontal="center"/>
    </xf>
    <xf numFmtId="2" fontId="0" fillId="2" borderId="5" xfId="0" applyNumberFormat="1" applyFill="1" applyBorder="1" applyAlignment="1">
      <alignment horizontal="center"/>
    </xf>
    <xf numFmtId="0" fontId="8" fillId="0" borderId="5" xfId="0" applyFont="1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3" fillId="0" borderId="2" xfId="0" applyFont="1" applyFill="1" applyBorder="1" applyAlignment="1">
      <alignment wrapText="1"/>
    </xf>
    <xf numFmtId="0" fontId="11" fillId="0" borderId="2" xfId="0" applyFont="1" applyFill="1" applyBorder="1" applyAlignment="1">
      <alignment horizontal="left"/>
    </xf>
    <xf numFmtId="2" fontId="0" fillId="0" borderId="5" xfId="0" applyNumberFormat="1" applyFill="1" applyBorder="1" applyAlignment="1">
      <alignment horizontal="center"/>
    </xf>
    <xf numFmtId="164" fontId="0" fillId="0" borderId="4" xfId="0" applyNumberFormat="1" applyFill="1" applyBorder="1" applyAlignment="1">
      <alignment horizontal="center"/>
    </xf>
    <xf numFmtId="0" fontId="11" fillId="0" borderId="2" xfId="0" applyFont="1" applyFill="1" applyBorder="1"/>
    <xf numFmtId="2" fontId="0" fillId="0" borderId="3" xfId="0" applyNumberFormat="1" applyFill="1" applyBorder="1" applyAlignment="1">
      <alignment horizontal="center"/>
    </xf>
    <xf numFmtId="2" fontId="0" fillId="0" borderId="4" xfId="0" applyNumberFormat="1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12" fillId="0" borderId="0" xfId="0" applyFont="1"/>
    <xf numFmtId="0" fontId="13" fillId="0" borderId="0" xfId="0" applyFont="1"/>
    <xf numFmtId="49" fontId="0" fillId="2" borderId="5" xfId="0" applyNumberFormat="1" applyFill="1" applyBorder="1" applyAlignment="1">
      <alignment horizontal="center"/>
    </xf>
    <xf numFmtId="0" fontId="2" fillId="0" borderId="2" xfId="0" applyFont="1" applyFill="1" applyBorder="1" applyAlignment="1">
      <alignment wrapText="1"/>
    </xf>
    <xf numFmtId="0" fontId="11" fillId="0" borderId="10" xfId="0" applyFont="1" applyFill="1" applyBorder="1"/>
    <xf numFmtId="0" fontId="0" fillId="0" borderId="9" xfId="0" applyBorder="1"/>
    <xf numFmtId="0" fontId="0" fillId="0" borderId="9" xfId="0" applyBorder="1" applyAlignment="1">
      <alignment wrapText="1"/>
    </xf>
    <xf numFmtId="0" fontId="0" fillId="4" borderId="10" xfId="0" applyFill="1" applyBorder="1"/>
    <xf numFmtId="164" fontId="0" fillId="4" borderId="5" xfId="0" applyNumberFormat="1" applyFill="1" applyBorder="1" applyAlignment="1">
      <alignment horizontal="center"/>
    </xf>
    <xf numFmtId="164" fontId="0" fillId="4" borderId="3" xfId="0" applyNumberFormat="1" applyFill="1" applyBorder="1" applyAlignment="1">
      <alignment horizontal="center"/>
    </xf>
    <xf numFmtId="164" fontId="0" fillId="4" borderId="1" xfId="0" applyNumberFormat="1" applyFill="1" applyBorder="1" applyAlignment="1">
      <alignment horizontal="center"/>
    </xf>
    <xf numFmtId="164" fontId="0" fillId="4" borderId="4" xfId="0" applyNumberFormat="1" applyFill="1" applyBorder="1" applyAlignment="1">
      <alignment horizontal="center"/>
    </xf>
    <xf numFmtId="0" fontId="0" fillId="4" borderId="2" xfId="0" applyFill="1" applyBorder="1"/>
    <xf numFmtId="0" fontId="0" fillId="4" borderId="5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1" fillId="0" borderId="10" xfId="0" applyFont="1" applyFill="1" applyBorder="1" applyAlignment="1">
      <alignment wrapText="1"/>
    </xf>
    <xf numFmtId="0" fontId="8" fillId="0" borderId="6" xfId="0" applyFont="1" applyFill="1" applyBorder="1" applyAlignment="1">
      <alignment horizontal="center"/>
    </xf>
    <xf numFmtId="0" fontId="8" fillId="0" borderId="7" xfId="0" applyFont="1" applyFill="1" applyBorder="1" applyAlignment="1">
      <alignment horizontal="center"/>
    </xf>
    <xf numFmtId="0" fontId="8" fillId="0" borderId="3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/>
    </xf>
    <xf numFmtId="0" fontId="8" fillId="0" borderId="8" xfId="0" applyFont="1" applyFill="1" applyBorder="1" applyAlignment="1">
      <alignment horizontal="center"/>
    </xf>
  </cellXfs>
  <cellStyles count="2">
    <cellStyle name="Обычный" xfId="0" builtinId="0"/>
    <cellStyle name="Обычный 2" xfId="1" xr:uid="{DF66F412-5253-4E58-B1DD-E91AC457ACF0}"/>
  </cellStyles>
  <dxfs count="0"/>
  <tableStyles count="0" defaultTableStyle="TableStyleMedium2" defaultPivotStyle="PivotStyleLight16"/>
  <colors>
    <mruColors>
      <color rgb="FFFFCCCC"/>
      <color rgb="FFFF99FF"/>
      <color rgb="FF66FFFF"/>
      <color rgb="FFFFFF66"/>
      <color rgb="FFFFFFCC"/>
      <color rgb="FFFFFF99"/>
      <color rgb="FFCCFFCC"/>
      <color rgb="FF99CCFF"/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C753F7-3AEB-4817-899D-7439A52E550A}">
  <dimension ref="A1:A2"/>
  <sheetViews>
    <sheetView tabSelected="1" workbookViewId="0"/>
  </sheetViews>
  <sheetFormatPr defaultRowHeight="15" x14ac:dyDescent="0.25"/>
  <sheetData>
    <row r="1" spans="1:1" ht="21" x14ac:dyDescent="0.35">
      <c r="A1" s="49" t="s">
        <v>73</v>
      </c>
    </row>
    <row r="2" spans="1:1" ht="21" x14ac:dyDescent="0.35">
      <c r="A2" s="50" t="s">
        <v>72</v>
      </c>
    </row>
  </sheetData>
  <pageMargins left="0.7" right="0.7" top="0.75" bottom="0.75" header="0.3" footer="0.3"/>
  <pageSetup paperSize="9" orientation="portrait" horizontalDpi="300" verticalDpi="0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/>
  <dimension ref="A1:X108"/>
  <sheetViews>
    <sheetView zoomScale="85" zoomScaleNormal="85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Z1" sqref="Z1"/>
    </sheetView>
  </sheetViews>
  <sheetFormatPr defaultRowHeight="15" x14ac:dyDescent="0.25"/>
  <cols>
    <col min="1" max="1" width="73.85546875" style="4" customWidth="1"/>
    <col min="2" max="2" width="11" style="3" customWidth="1"/>
    <col min="3" max="24" width="9.140625" style="3"/>
  </cols>
  <sheetData>
    <row r="1" spans="1:24" s="2" customFormat="1" x14ac:dyDescent="0.25">
      <c r="A1" s="9"/>
      <c r="B1" s="38" t="s">
        <v>14</v>
      </c>
      <c r="C1" s="67" t="s">
        <v>15</v>
      </c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9"/>
      <c r="R1" s="70" t="s">
        <v>16</v>
      </c>
      <c r="S1" s="68"/>
      <c r="T1" s="68"/>
      <c r="U1" s="68"/>
      <c r="V1" s="68"/>
      <c r="W1" s="68"/>
      <c r="X1" s="71"/>
    </row>
    <row r="2" spans="1:24" s="2" customFormat="1" x14ac:dyDescent="0.25">
      <c r="A2" s="9" t="s">
        <v>76</v>
      </c>
      <c r="B2" s="51" t="s">
        <v>64</v>
      </c>
      <c r="C2" s="18">
        <v>1</v>
      </c>
      <c r="D2" s="19">
        <v>2</v>
      </c>
      <c r="E2" s="19">
        <v>3</v>
      </c>
      <c r="F2" s="20" t="s">
        <v>41</v>
      </c>
      <c r="G2" s="19">
        <v>5</v>
      </c>
      <c r="H2" s="19">
        <v>6</v>
      </c>
      <c r="I2" s="20">
        <v>7</v>
      </c>
      <c r="J2" s="18">
        <v>9</v>
      </c>
      <c r="K2" s="22" t="s">
        <v>42</v>
      </c>
      <c r="L2" s="22">
        <v>11</v>
      </c>
      <c r="M2" s="22">
        <v>12</v>
      </c>
      <c r="N2" s="18">
        <v>13</v>
      </c>
      <c r="O2" s="18">
        <v>14</v>
      </c>
      <c r="P2" s="18">
        <v>15</v>
      </c>
      <c r="Q2" s="22">
        <v>16</v>
      </c>
      <c r="R2" s="18">
        <v>17</v>
      </c>
      <c r="S2" s="22">
        <v>18</v>
      </c>
      <c r="T2" s="25">
        <v>19</v>
      </c>
      <c r="U2" s="18">
        <v>20</v>
      </c>
      <c r="V2" s="18">
        <v>21</v>
      </c>
      <c r="W2" s="22">
        <v>22</v>
      </c>
      <c r="X2" s="29">
        <v>23</v>
      </c>
    </row>
    <row r="3" spans="1:24" s="2" customFormat="1" ht="17.25" customHeight="1" x14ac:dyDescent="0.25">
      <c r="A3" s="2" t="s">
        <v>63</v>
      </c>
      <c r="B3" s="37" t="s">
        <v>12</v>
      </c>
      <c r="C3" s="13" t="s">
        <v>12</v>
      </c>
      <c r="D3" s="5" t="s">
        <v>12</v>
      </c>
      <c r="E3" s="5" t="s">
        <v>12</v>
      </c>
      <c r="F3" s="6" t="s">
        <v>13</v>
      </c>
      <c r="G3" s="5" t="s">
        <v>12</v>
      </c>
      <c r="H3" s="5" t="s">
        <v>12</v>
      </c>
      <c r="I3" s="6" t="s">
        <v>13</v>
      </c>
      <c r="J3" s="13" t="s">
        <v>12</v>
      </c>
      <c r="K3" s="21" t="s">
        <v>13</v>
      </c>
      <c r="L3" s="21" t="s">
        <v>13</v>
      </c>
      <c r="M3" s="21" t="s">
        <v>13</v>
      </c>
      <c r="N3" s="13" t="s">
        <v>12</v>
      </c>
      <c r="O3" s="13" t="s">
        <v>12</v>
      </c>
      <c r="P3" s="13" t="s">
        <v>12</v>
      </c>
      <c r="Q3" s="21" t="s">
        <v>13</v>
      </c>
      <c r="R3" s="13" t="s">
        <v>12</v>
      </c>
      <c r="S3" s="21" t="s">
        <v>13</v>
      </c>
      <c r="T3" s="13" t="s">
        <v>12</v>
      </c>
      <c r="U3" s="13" t="s">
        <v>12</v>
      </c>
      <c r="V3" s="13" t="s">
        <v>12</v>
      </c>
      <c r="W3" s="21" t="s">
        <v>13</v>
      </c>
      <c r="X3" s="30" t="s">
        <v>12</v>
      </c>
    </row>
    <row r="4" spans="1:24" s="2" customFormat="1" x14ac:dyDescent="0.25">
      <c r="A4" s="10" t="s">
        <v>17</v>
      </c>
      <c r="B4" s="37">
        <v>57.46</v>
      </c>
      <c r="C4" s="18">
        <v>46.95</v>
      </c>
      <c r="D4" s="19">
        <v>51.08</v>
      </c>
      <c r="E4" s="19">
        <v>47.43</v>
      </c>
      <c r="F4" s="20">
        <v>45.73</v>
      </c>
      <c r="G4" s="19">
        <v>42.18</v>
      </c>
      <c r="H4" s="19">
        <v>45.93</v>
      </c>
      <c r="I4" s="20">
        <v>51.1</v>
      </c>
      <c r="J4" s="18">
        <v>49.85</v>
      </c>
      <c r="K4" s="22">
        <v>49.42</v>
      </c>
      <c r="L4" s="22">
        <v>45.34</v>
      </c>
      <c r="M4" s="22">
        <v>45.58</v>
      </c>
      <c r="N4" s="18">
        <v>51.23</v>
      </c>
      <c r="O4" s="18">
        <v>51.73</v>
      </c>
      <c r="P4" s="18">
        <v>45.56</v>
      </c>
      <c r="Q4" s="22">
        <v>45.27</v>
      </c>
      <c r="R4" s="18"/>
      <c r="S4" s="22"/>
      <c r="T4" s="18"/>
      <c r="U4" s="18"/>
      <c r="V4" s="18"/>
      <c r="W4" s="22"/>
      <c r="X4" s="29"/>
    </row>
    <row r="5" spans="1:24" s="2" customFormat="1" x14ac:dyDescent="0.25">
      <c r="A5" s="41" t="s">
        <v>77</v>
      </c>
      <c r="B5" s="42"/>
      <c r="C5" s="35"/>
      <c r="D5" s="36"/>
      <c r="E5" s="36"/>
      <c r="F5" s="36"/>
      <c r="G5" s="36"/>
      <c r="H5" s="36"/>
      <c r="I5" s="36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43"/>
    </row>
    <row r="6" spans="1:24" x14ac:dyDescent="0.25">
      <c r="A6" s="11" t="s">
        <v>83</v>
      </c>
      <c r="B6" s="37">
        <f t="shared" ref="B6:Q6" si="0">B81/B4*100</f>
        <v>19.979115906717716</v>
      </c>
      <c r="C6" s="15">
        <f t="shared" si="0"/>
        <v>23.386581469648561</v>
      </c>
      <c r="D6" s="15">
        <f t="shared" si="0"/>
        <v>21.769772905246672</v>
      </c>
      <c r="E6" s="15">
        <f t="shared" si="0"/>
        <v>20.936116382036683</v>
      </c>
      <c r="F6" s="23">
        <f t="shared" si="0"/>
        <v>19.899409577957577</v>
      </c>
      <c r="G6" s="15">
        <f t="shared" si="0"/>
        <v>19.44049312470365</v>
      </c>
      <c r="H6" s="15">
        <f t="shared" si="0"/>
        <v>21.467450468103635</v>
      </c>
      <c r="I6" s="23">
        <f t="shared" si="0"/>
        <v>19.060665362035227</v>
      </c>
      <c r="J6" s="15">
        <f t="shared" si="0"/>
        <v>22.026078234704112</v>
      </c>
      <c r="K6" s="23">
        <f t="shared" si="0"/>
        <v>19.668150546337515</v>
      </c>
      <c r="L6" s="23">
        <f t="shared" si="0"/>
        <v>22.209969122187911</v>
      </c>
      <c r="M6" s="23">
        <f t="shared" si="0"/>
        <v>21.171566476524792</v>
      </c>
      <c r="N6" s="15">
        <f t="shared" si="0"/>
        <v>19.363654108920556</v>
      </c>
      <c r="O6" s="15">
        <f t="shared" si="0"/>
        <v>20.355693021457569</v>
      </c>
      <c r="P6" s="15">
        <f t="shared" si="0"/>
        <v>22.014925373134325</v>
      </c>
      <c r="Q6" s="23">
        <f t="shared" si="0"/>
        <v>20.896841175171197</v>
      </c>
      <c r="R6" s="15"/>
      <c r="S6" s="23"/>
      <c r="T6" s="15"/>
      <c r="U6" s="15"/>
      <c r="V6" s="15"/>
      <c r="W6" s="23"/>
      <c r="X6" s="31"/>
    </row>
    <row r="7" spans="1:24" x14ac:dyDescent="0.25">
      <c r="A7" s="11" t="s">
        <v>84</v>
      </c>
      <c r="B7" s="37">
        <f t="shared" ref="B7:Q7" si="1">B82/B4*100</f>
        <v>12.669683257918551</v>
      </c>
      <c r="C7" s="15">
        <f t="shared" si="1"/>
        <v>13.929712460063898</v>
      </c>
      <c r="D7" s="15">
        <f t="shared" si="1"/>
        <v>14.878621769772904</v>
      </c>
      <c r="E7" s="15">
        <f t="shared" si="1"/>
        <v>13.071895424836603</v>
      </c>
      <c r="F7" s="23">
        <f t="shared" si="1"/>
        <v>12.901815001093375</v>
      </c>
      <c r="G7" s="15">
        <f t="shared" si="1"/>
        <v>12.683736367946894</v>
      </c>
      <c r="H7" s="15">
        <f t="shared" si="1"/>
        <v>13.694752884824734</v>
      </c>
      <c r="I7" s="23">
        <f t="shared" si="1"/>
        <v>13.072407045009784</v>
      </c>
      <c r="J7" s="15">
        <f t="shared" si="1"/>
        <v>13.741223671013039</v>
      </c>
      <c r="K7" s="23">
        <f t="shared" si="1"/>
        <v>13.2132739781465</v>
      </c>
      <c r="L7" s="23">
        <f t="shared" si="1"/>
        <v>13.917071018967796</v>
      </c>
      <c r="M7" s="23">
        <f t="shared" si="1"/>
        <v>14.238701184730147</v>
      </c>
      <c r="N7" s="15">
        <f t="shared" si="1"/>
        <v>12.590279133320321</v>
      </c>
      <c r="O7" s="15">
        <f t="shared" si="1"/>
        <v>12.565242605838007</v>
      </c>
      <c r="P7" s="15">
        <f t="shared" si="1"/>
        <v>13.893766461808605</v>
      </c>
      <c r="Q7" s="23">
        <f t="shared" si="1"/>
        <v>13.806052573448198</v>
      </c>
      <c r="R7" s="15"/>
      <c r="S7" s="23"/>
      <c r="T7" s="15"/>
      <c r="U7" s="15"/>
      <c r="V7" s="15"/>
      <c r="W7" s="23"/>
      <c r="X7" s="31"/>
    </row>
    <row r="8" spans="1:24" x14ac:dyDescent="0.25">
      <c r="A8" s="11" t="s">
        <v>85</v>
      </c>
      <c r="B8" s="37">
        <f t="shared" ref="B8:Q8" si="2">B94/B4*100</f>
        <v>8.0751827358162185</v>
      </c>
      <c r="C8" s="15">
        <f t="shared" si="2"/>
        <v>9.1160809371671991</v>
      </c>
      <c r="D8" s="15">
        <f t="shared" si="2"/>
        <v>8.5552075176194204</v>
      </c>
      <c r="E8" s="15">
        <f t="shared" si="2"/>
        <v>8.8129875606156443</v>
      </c>
      <c r="F8" s="23">
        <f t="shared" si="2"/>
        <v>9.9934397550841911</v>
      </c>
      <c r="G8" s="15">
        <f t="shared" si="2"/>
        <v>9.1986723565670925</v>
      </c>
      <c r="H8" s="15">
        <f t="shared" si="2"/>
        <v>8.7959939037666004</v>
      </c>
      <c r="I8" s="23">
        <f t="shared" si="2"/>
        <v>8.747553816046965</v>
      </c>
      <c r="J8" s="15">
        <f t="shared" si="2"/>
        <v>9.0270812437311925</v>
      </c>
      <c r="K8" s="23">
        <f t="shared" si="2"/>
        <v>8.7616349656009707</v>
      </c>
      <c r="L8" s="23">
        <f t="shared" si="2"/>
        <v>9.9911777679752962</v>
      </c>
      <c r="M8" s="23">
        <f t="shared" si="2"/>
        <v>9.8508117595436602</v>
      </c>
      <c r="N8" s="15">
        <f t="shared" si="2"/>
        <v>8.3544797969939495</v>
      </c>
      <c r="O8" s="15">
        <f t="shared" si="2"/>
        <v>7.9644306978542438</v>
      </c>
      <c r="P8" s="15">
        <f t="shared" si="2"/>
        <v>9.0430201931518877</v>
      </c>
      <c r="Q8" s="23">
        <f t="shared" si="2"/>
        <v>9.7194610117075317</v>
      </c>
      <c r="R8" s="15"/>
      <c r="S8" s="23"/>
      <c r="T8" s="15"/>
      <c r="U8" s="15"/>
      <c r="V8" s="15"/>
      <c r="W8" s="23"/>
      <c r="X8" s="31"/>
    </row>
    <row r="9" spans="1:24" x14ac:dyDescent="0.25">
      <c r="A9" s="11" t="s">
        <v>8</v>
      </c>
      <c r="B9" s="37">
        <f t="shared" ref="B9:Q9" si="3">B95/B4*100</f>
        <v>8.2840236686390529</v>
      </c>
      <c r="C9" s="15">
        <f t="shared" si="3"/>
        <v>9.2651757188498394</v>
      </c>
      <c r="D9" s="15">
        <f t="shared" si="3"/>
        <v>8.6726703210649951</v>
      </c>
      <c r="E9" s="15">
        <f t="shared" si="3"/>
        <v>8.7497364537212743</v>
      </c>
      <c r="F9" s="23">
        <f t="shared" si="3"/>
        <v>8.921933085501859</v>
      </c>
      <c r="G9" s="15">
        <f t="shared" si="3"/>
        <v>8.6533902323375997</v>
      </c>
      <c r="H9" s="15">
        <f t="shared" si="3"/>
        <v>7.9904202046592641</v>
      </c>
      <c r="I9" s="23">
        <f t="shared" si="3"/>
        <v>9.5303326810176134</v>
      </c>
      <c r="J9" s="15">
        <f t="shared" si="3"/>
        <v>10.050150451354062</v>
      </c>
      <c r="K9" s="23">
        <f t="shared" si="3"/>
        <v>8.6604613516794835</v>
      </c>
      <c r="L9" s="23">
        <f t="shared" si="3"/>
        <v>9.6823996471107172</v>
      </c>
      <c r="M9" s="23">
        <f t="shared" si="3"/>
        <v>9.4778411584028088</v>
      </c>
      <c r="N9" s="15">
        <f t="shared" si="3"/>
        <v>8.2568807339449553</v>
      </c>
      <c r="O9" s="15">
        <f t="shared" si="3"/>
        <v>7.5778078484438431</v>
      </c>
      <c r="P9" s="15">
        <f t="shared" si="3"/>
        <v>8.3845478489903407</v>
      </c>
      <c r="Q9" s="23">
        <f t="shared" si="3"/>
        <v>8.9021426993593984</v>
      </c>
      <c r="R9" s="15"/>
      <c r="S9" s="23"/>
      <c r="T9" s="15"/>
      <c r="U9" s="15"/>
      <c r="V9" s="15"/>
      <c r="W9" s="23"/>
      <c r="X9" s="31"/>
    </row>
    <row r="10" spans="1:24" x14ac:dyDescent="0.25">
      <c r="A10" s="11" t="s">
        <v>3</v>
      </c>
      <c r="B10" s="37">
        <f t="shared" ref="B10:Q10" si="4">B89/B4*100</f>
        <v>55.203619909502258</v>
      </c>
      <c r="C10" s="15">
        <f t="shared" si="4"/>
        <v>58.423855165069213</v>
      </c>
      <c r="D10" s="15">
        <f t="shared" si="4"/>
        <v>56.558339859044636</v>
      </c>
      <c r="E10" s="15">
        <f t="shared" si="4"/>
        <v>56.040480708412396</v>
      </c>
      <c r="F10" s="23">
        <f t="shared" si="4"/>
        <v>56.964793352285156</v>
      </c>
      <c r="G10" s="15">
        <f t="shared" si="4"/>
        <v>56.16405879563775</v>
      </c>
      <c r="H10" s="15">
        <f t="shared" si="4"/>
        <v>58.306118005660792</v>
      </c>
      <c r="I10" s="23">
        <f t="shared" si="4"/>
        <v>53.894324853228959</v>
      </c>
      <c r="J10" s="15">
        <f t="shared" si="4"/>
        <v>58.27482447342026</v>
      </c>
      <c r="K10" s="23">
        <f t="shared" si="4"/>
        <v>56.212059894779443</v>
      </c>
      <c r="L10" s="23">
        <f t="shared" si="4"/>
        <v>55.161005734450818</v>
      </c>
      <c r="M10" s="23">
        <f t="shared" si="4"/>
        <v>55.089951733216324</v>
      </c>
      <c r="N10" s="15">
        <f t="shared" si="4"/>
        <v>55.631465937926997</v>
      </c>
      <c r="O10" s="15">
        <f t="shared" si="4"/>
        <v>56.891552290740385</v>
      </c>
      <c r="P10" s="15">
        <f t="shared" si="4"/>
        <v>60.535557506584716</v>
      </c>
      <c r="Q10" s="23">
        <f t="shared" si="4"/>
        <v>54.892865032030038</v>
      </c>
      <c r="R10" s="15"/>
      <c r="S10" s="23"/>
      <c r="T10" s="15"/>
      <c r="U10" s="15"/>
      <c r="V10" s="15"/>
      <c r="W10" s="23"/>
      <c r="X10" s="31"/>
    </row>
    <row r="11" spans="1:24" x14ac:dyDescent="0.25">
      <c r="A11" s="11" t="s">
        <v>27</v>
      </c>
      <c r="B11" s="37">
        <f t="shared" ref="B11:Q11" si="5">B90/B4*100</f>
        <v>34.145492516533245</v>
      </c>
      <c r="C11" s="15">
        <f t="shared" si="5"/>
        <v>32.928647497337593</v>
      </c>
      <c r="D11" s="15">
        <f t="shared" si="5"/>
        <v>33.633516053249807</v>
      </c>
      <c r="E11" s="15">
        <f t="shared" si="5"/>
        <v>33.017077798861486</v>
      </c>
      <c r="F11" s="23">
        <f t="shared" si="5"/>
        <v>31.860922807784824</v>
      </c>
      <c r="G11" s="15">
        <f t="shared" si="5"/>
        <v>34.566145092460879</v>
      </c>
      <c r="H11" s="15">
        <f t="shared" si="5"/>
        <v>34.683213585891579</v>
      </c>
      <c r="I11" s="23">
        <f t="shared" si="5"/>
        <v>33.894324853228966</v>
      </c>
      <c r="J11" s="15">
        <f t="shared" si="5"/>
        <v>34.042126379137407</v>
      </c>
      <c r="K11" s="23">
        <f t="shared" si="5"/>
        <v>34.338324564953453</v>
      </c>
      <c r="L11" s="23">
        <f t="shared" si="5"/>
        <v>32.531980591089543</v>
      </c>
      <c r="M11" s="23">
        <f t="shared" si="5"/>
        <v>32.250987275120671</v>
      </c>
      <c r="N11" s="15">
        <f t="shared" si="5"/>
        <v>35.623658012883084</v>
      </c>
      <c r="O11" s="15">
        <f t="shared" si="5"/>
        <v>33.268896191764938</v>
      </c>
      <c r="P11" s="15">
        <f t="shared" si="5"/>
        <v>32.989464442493407</v>
      </c>
      <c r="Q11" s="23">
        <f t="shared" si="5"/>
        <v>33.156615860393195</v>
      </c>
      <c r="R11" s="15"/>
      <c r="S11" s="23"/>
      <c r="T11" s="15"/>
      <c r="U11" s="15"/>
      <c r="V11" s="15"/>
      <c r="W11" s="23"/>
      <c r="X11" s="31"/>
    </row>
    <row r="12" spans="1:24" x14ac:dyDescent="0.25">
      <c r="A12" s="11" t="s">
        <v>4</v>
      </c>
      <c r="B12" s="37">
        <f t="shared" ref="B12:Q12" si="6">B91/B4*100</f>
        <v>47.28506787330317</v>
      </c>
      <c r="C12" s="15">
        <f t="shared" si="6"/>
        <v>50.820021299254527</v>
      </c>
      <c r="D12" s="15">
        <f t="shared" si="6"/>
        <v>51.585747846515275</v>
      </c>
      <c r="E12" s="15">
        <f t="shared" si="6"/>
        <v>51.528568416613965</v>
      </c>
      <c r="F12" s="23">
        <f t="shared" si="6"/>
        <v>51.082440411108685</v>
      </c>
      <c r="G12" s="15">
        <f t="shared" si="6"/>
        <v>50.782361308677103</v>
      </c>
      <c r="H12" s="15">
        <f t="shared" si="6"/>
        <v>51.643805791421727</v>
      </c>
      <c r="I12" s="23">
        <f t="shared" si="6"/>
        <v>46.594911937377688</v>
      </c>
      <c r="J12" s="15">
        <f t="shared" si="6"/>
        <v>51.374122367101307</v>
      </c>
      <c r="K12" s="23">
        <f t="shared" si="6"/>
        <v>48.340752731687573</v>
      </c>
      <c r="L12" s="23">
        <f t="shared" si="6"/>
        <v>49.845610939567706</v>
      </c>
      <c r="M12" s="23">
        <f t="shared" si="6"/>
        <v>49.056603773584904</v>
      </c>
      <c r="N12" s="15">
        <f t="shared" si="6"/>
        <v>48.682412648838572</v>
      </c>
      <c r="O12" s="15">
        <f t="shared" si="6"/>
        <v>50.686255557703461</v>
      </c>
      <c r="P12" s="15">
        <f t="shared" si="6"/>
        <v>54.806848112379271</v>
      </c>
      <c r="Q12" s="23">
        <f t="shared" si="6"/>
        <v>49.458802739120827</v>
      </c>
      <c r="R12" s="15"/>
      <c r="S12" s="23"/>
      <c r="T12" s="15"/>
      <c r="U12" s="15"/>
      <c r="V12" s="15"/>
      <c r="W12" s="23"/>
      <c r="X12" s="31"/>
    </row>
    <row r="13" spans="1:24" x14ac:dyDescent="0.25">
      <c r="A13" s="11" t="s">
        <v>5</v>
      </c>
      <c r="B13" s="37">
        <f t="shared" ref="B13:Q13" si="7">B92/B4*100</f>
        <v>65.12356421858685</v>
      </c>
      <c r="C13" s="15">
        <f t="shared" si="7"/>
        <v>68.77529286474973</v>
      </c>
      <c r="D13" s="15">
        <f t="shared" si="7"/>
        <v>67.991386061080647</v>
      </c>
      <c r="E13" s="15">
        <f t="shared" si="7"/>
        <v>68.543116171199657</v>
      </c>
      <c r="F13" s="23">
        <f t="shared" si="7"/>
        <v>69.057511480428602</v>
      </c>
      <c r="G13" s="15">
        <f t="shared" si="7"/>
        <v>68.326220957799904</v>
      </c>
      <c r="H13" s="15">
        <f t="shared" si="7"/>
        <v>68.560853472675802</v>
      </c>
      <c r="I13" s="23">
        <f t="shared" si="7"/>
        <v>63.228962818003922</v>
      </c>
      <c r="J13" s="15">
        <f t="shared" si="7"/>
        <v>68.30491474423269</v>
      </c>
      <c r="K13" s="23">
        <f t="shared" si="7"/>
        <v>67.199514366653176</v>
      </c>
      <c r="L13" s="23">
        <f t="shared" si="7"/>
        <v>63.475959417732689</v>
      </c>
      <c r="M13" s="23">
        <f t="shared" si="7"/>
        <v>64.063185607722687</v>
      </c>
      <c r="N13" s="15">
        <f t="shared" si="7"/>
        <v>65.898887370681237</v>
      </c>
      <c r="O13" s="15">
        <f t="shared" si="7"/>
        <v>66.885752947999237</v>
      </c>
      <c r="P13" s="15">
        <f t="shared" si="7"/>
        <v>70.829675153643549</v>
      </c>
      <c r="Q13" s="23">
        <f t="shared" si="7"/>
        <v>66.931742876076868</v>
      </c>
      <c r="R13" s="15"/>
      <c r="S13" s="23"/>
      <c r="T13" s="15"/>
      <c r="U13" s="15"/>
      <c r="V13" s="15"/>
      <c r="W13" s="23"/>
      <c r="X13" s="31"/>
    </row>
    <row r="14" spans="1:24" x14ac:dyDescent="0.25">
      <c r="A14" s="11" t="s">
        <v>86</v>
      </c>
      <c r="B14" s="37">
        <f t="shared" ref="B14:Q14" si="8">B96/B4*100</f>
        <v>23.773059519665853</v>
      </c>
      <c r="C14" s="15">
        <f t="shared" si="8"/>
        <v>27.15654952076677</v>
      </c>
      <c r="D14" s="15">
        <f t="shared" si="8"/>
        <v>27.114330462020359</v>
      </c>
      <c r="E14" s="15">
        <f t="shared" si="8"/>
        <v>27.24014336917563</v>
      </c>
      <c r="F14" s="23">
        <f t="shared" si="8"/>
        <v>24.207303739339604</v>
      </c>
      <c r="G14" s="15">
        <f t="shared" si="8"/>
        <v>25.272641062114747</v>
      </c>
      <c r="H14" s="15">
        <f t="shared" si="8"/>
        <v>24.842151099499237</v>
      </c>
      <c r="I14" s="23">
        <f t="shared" si="8"/>
        <v>22.426614481409</v>
      </c>
      <c r="J14" s="15">
        <f t="shared" si="8"/>
        <v>26.499498495486463</v>
      </c>
      <c r="K14" s="23">
        <f t="shared" si="8"/>
        <v>23.978146499392956</v>
      </c>
      <c r="L14" s="23">
        <f t="shared" si="8"/>
        <v>23.180414644905159</v>
      </c>
      <c r="M14" s="23">
        <f t="shared" si="8"/>
        <v>23.870118473014482</v>
      </c>
      <c r="N14" s="15">
        <f t="shared" si="8"/>
        <v>24.86824126488386</v>
      </c>
      <c r="O14" s="15">
        <f t="shared" si="8"/>
        <v>24.376570655325729</v>
      </c>
      <c r="P14" s="15">
        <f t="shared" si="8"/>
        <v>27.172958735733101</v>
      </c>
      <c r="Q14" s="23">
        <f t="shared" si="8"/>
        <v>24.320742213386346</v>
      </c>
      <c r="R14" s="15"/>
      <c r="S14" s="23"/>
      <c r="T14" s="15"/>
      <c r="U14" s="15"/>
      <c r="V14" s="15"/>
      <c r="W14" s="23"/>
      <c r="X14" s="31"/>
    </row>
    <row r="15" spans="1:24" x14ac:dyDescent="0.25">
      <c r="A15" s="11" t="s">
        <v>87</v>
      </c>
      <c r="B15" s="37">
        <f t="shared" ref="B15:Q15" si="9">B98/B4*100</f>
        <v>19.004524886877828</v>
      </c>
      <c r="C15" s="15">
        <f t="shared" si="9"/>
        <v>18.743343982960596</v>
      </c>
      <c r="D15" s="15">
        <f t="shared" si="9"/>
        <v>20.164447924823808</v>
      </c>
      <c r="E15" s="15">
        <f t="shared" si="9"/>
        <v>18.616909129243094</v>
      </c>
      <c r="F15" s="23">
        <f t="shared" si="9"/>
        <v>19.090312705007655</v>
      </c>
      <c r="G15" s="15">
        <f t="shared" si="9"/>
        <v>20.744428639165484</v>
      </c>
      <c r="H15" s="15">
        <f t="shared" si="9"/>
        <v>19.203135205747877</v>
      </c>
      <c r="I15" s="23">
        <f t="shared" si="9"/>
        <v>17.123287671232877</v>
      </c>
      <c r="J15" s="15">
        <f t="shared" si="9"/>
        <v>17.753259779338013</v>
      </c>
      <c r="K15" s="23">
        <f t="shared" si="9"/>
        <v>19.344394981788753</v>
      </c>
      <c r="L15" s="23">
        <f t="shared" si="9"/>
        <v>17.33568592853992</v>
      </c>
      <c r="M15" s="23">
        <f t="shared" si="9"/>
        <v>16.45458534444932</v>
      </c>
      <c r="N15" s="15">
        <f t="shared" si="9"/>
        <v>18.426703103650205</v>
      </c>
      <c r="O15" s="15">
        <f t="shared" si="9"/>
        <v>18.886526193698046</v>
      </c>
      <c r="P15" s="15">
        <f t="shared" si="9"/>
        <v>18.415276558384548</v>
      </c>
      <c r="Q15" s="23">
        <f t="shared" si="9"/>
        <v>18.599514026949411</v>
      </c>
      <c r="R15" s="15"/>
      <c r="S15" s="23"/>
      <c r="T15" s="15"/>
      <c r="U15" s="15"/>
      <c r="V15" s="15"/>
      <c r="W15" s="23"/>
      <c r="X15" s="31"/>
    </row>
    <row r="16" spans="1:24" x14ac:dyDescent="0.25">
      <c r="A16" s="11" t="s">
        <v>6</v>
      </c>
      <c r="B16" s="37">
        <f t="shared" ref="B16:Q16" si="10">B93/B4*100</f>
        <v>23.512008353637313</v>
      </c>
      <c r="C16" s="15">
        <f t="shared" si="10"/>
        <v>22.002129925452607</v>
      </c>
      <c r="D16" s="15">
        <f t="shared" si="10"/>
        <v>20.086139389193423</v>
      </c>
      <c r="E16" s="15">
        <f t="shared" si="10"/>
        <v>21.399957832595405</v>
      </c>
      <c r="F16" s="23">
        <f t="shared" si="10"/>
        <v>22.764049857861362</v>
      </c>
      <c r="G16" s="15">
        <f t="shared" si="10"/>
        <v>21.47937411095306</v>
      </c>
      <c r="H16" s="15">
        <f t="shared" si="10"/>
        <v>20.378837361201825</v>
      </c>
      <c r="I16" s="23">
        <f t="shared" si="10"/>
        <v>22.681017612524464</v>
      </c>
      <c r="J16" s="15">
        <f t="shared" si="10"/>
        <v>22.988966900702106</v>
      </c>
      <c r="K16" s="23">
        <f t="shared" si="10"/>
        <v>22.986645082962362</v>
      </c>
      <c r="L16" s="23">
        <f t="shared" si="10"/>
        <v>22.276135862373177</v>
      </c>
      <c r="M16" s="23">
        <f t="shared" si="10"/>
        <v>22.926722246599386</v>
      </c>
      <c r="N16" s="15">
        <f t="shared" si="10"/>
        <v>22.506343939098183</v>
      </c>
      <c r="O16" s="15">
        <f t="shared" si="10"/>
        <v>22.482118693214773</v>
      </c>
      <c r="P16" s="15">
        <f t="shared" si="10"/>
        <v>20.654082528533802</v>
      </c>
      <c r="Q16" s="23">
        <f t="shared" si="10"/>
        <v>24.696266843384137</v>
      </c>
      <c r="R16" s="15"/>
      <c r="S16" s="23"/>
      <c r="T16" s="15"/>
      <c r="U16" s="15"/>
      <c r="V16" s="15"/>
      <c r="W16" s="23"/>
      <c r="X16" s="31"/>
    </row>
    <row r="17" spans="1:24" x14ac:dyDescent="0.25">
      <c r="A17" s="11" t="s">
        <v>88</v>
      </c>
      <c r="B17" s="37">
        <f t="shared" ref="B17:Q17" si="11">B87/B4*100</f>
        <v>11.76470588235294</v>
      </c>
      <c r="C17" s="15">
        <f t="shared" si="11"/>
        <v>11.991480298189563</v>
      </c>
      <c r="D17" s="15">
        <f t="shared" si="11"/>
        <v>12.274862960062647</v>
      </c>
      <c r="E17" s="15">
        <f t="shared" si="11"/>
        <v>11.153278515707358</v>
      </c>
      <c r="F17" s="23">
        <f t="shared" si="11"/>
        <v>11.764705882352942</v>
      </c>
      <c r="G17" s="15">
        <f t="shared" si="11"/>
        <v>11.640587956377431</v>
      </c>
      <c r="H17" s="15">
        <f t="shared" si="11"/>
        <v>11.147398214674505</v>
      </c>
      <c r="I17" s="23">
        <f t="shared" si="11"/>
        <v>11.663405088062621</v>
      </c>
      <c r="J17" s="15">
        <f t="shared" si="11"/>
        <v>11.855566700100301</v>
      </c>
      <c r="K17" s="23">
        <f t="shared" si="11"/>
        <v>11.108862808579524</v>
      </c>
      <c r="L17" s="23">
        <f t="shared" si="11"/>
        <v>13.14512571680635</v>
      </c>
      <c r="M17" s="23">
        <f t="shared" si="11"/>
        <v>13.119789381307593</v>
      </c>
      <c r="N17" s="15">
        <f t="shared" si="11"/>
        <v>11.223892250634394</v>
      </c>
      <c r="O17" s="15">
        <f t="shared" si="11"/>
        <v>12.294606611250726</v>
      </c>
      <c r="P17" s="15">
        <f t="shared" si="11"/>
        <v>12.445127304653205</v>
      </c>
      <c r="Q17" s="23">
        <f t="shared" si="11"/>
        <v>12.414402474044621</v>
      </c>
      <c r="R17" s="15"/>
      <c r="S17" s="23"/>
      <c r="T17" s="15"/>
      <c r="U17" s="15"/>
      <c r="V17" s="15"/>
      <c r="W17" s="23"/>
      <c r="X17" s="31"/>
    </row>
    <row r="18" spans="1:24" x14ac:dyDescent="0.25">
      <c r="A18" s="11" t="s">
        <v>25</v>
      </c>
      <c r="B18" s="37">
        <f t="shared" ref="B18:Q18" si="12">B85/B4*100</f>
        <v>20.640445527323354</v>
      </c>
      <c r="C18" s="15">
        <f t="shared" si="12"/>
        <v>22.321618743343983</v>
      </c>
      <c r="D18" s="15">
        <f t="shared" si="12"/>
        <v>20.830070477682071</v>
      </c>
      <c r="E18" s="15">
        <f t="shared" si="12"/>
        <v>18.827746152224332</v>
      </c>
      <c r="F18" s="23">
        <f t="shared" si="12"/>
        <v>22.545375027334359</v>
      </c>
      <c r="G18" s="15">
        <f t="shared" si="12"/>
        <v>22.427690848743481</v>
      </c>
      <c r="H18" s="15">
        <f t="shared" si="12"/>
        <v>21.293272370999343</v>
      </c>
      <c r="I18" s="23">
        <f t="shared" si="12"/>
        <v>21.741682974559684</v>
      </c>
      <c r="J18" s="15">
        <f t="shared" si="12"/>
        <v>21.043129388164495</v>
      </c>
      <c r="K18" s="23">
        <f t="shared" si="12"/>
        <v>21.529745042492916</v>
      </c>
      <c r="L18" s="23">
        <f t="shared" si="12"/>
        <v>23.797970886634314</v>
      </c>
      <c r="M18" s="23">
        <f t="shared" si="12"/>
        <v>21.61035541904344</v>
      </c>
      <c r="N18" s="15">
        <f t="shared" si="12"/>
        <v>20.476283427679096</v>
      </c>
      <c r="O18" s="15">
        <f t="shared" si="12"/>
        <v>19.27314904310845</v>
      </c>
      <c r="P18" s="15">
        <f t="shared" si="12"/>
        <v>20.39069359086918</v>
      </c>
      <c r="Q18" s="23">
        <f t="shared" si="12"/>
        <v>21.75833885575436</v>
      </c>
      <c r="R18" s="15"/>
      <c r="S18" s="23"/>
      <c r="T18" s="15"/>
      <c r="U18" s="15"/>
      <c r="V18" s="15"/>
      <c r="W18" s="23"/>
      <c r="X18" s="31"/>
    </row>
    <row r="19" spans="1:24" x14ac:dyDescent="0.25">
      <c r="A19" s="11" t="s">
        <v>89</v>
      </c>
      <c r="B19" s="37">
        <f t="shared" ref="B19:Q19" si="13">B88/B4*100</f>
        <v>9.1890010442046641</v>
      </c>
      <c r="C19" s="15">
        <f t="shared" si="13"/>
        <v>10.244941427050051</v>
      </c>
      <c r="D19" s="15">
        <f t="shared" si="13"/>
        <v>11.119812059514487</v>
      </c>
      <c r="E19" s="15">
        <f t="shared" si="13"/>
        <v>10.26776301918617</v>
      </c>
      <c r="F19" s="23">
        <f t="shared" si="13"/>
        <v>11.283621255193529</v>
      </c>
      <c r="G19" s="15">
        <f t="shared" si="13"/>
        <v>10.38406827880512</v>
      </c>
      <c r="H19" s="15">
        <f t="shared" si="13"/>
        <v>10.080557369910734</v>
      </c>
      <c r="I19" s="23">
        <f t="shared" si="13"/>
        <v>9.6477495107632087</v>
      </c>
      <c r="J19" s="15">
        <f t="shared" si="13"/>
        <v>11.013039117352056</v>
      </c>
      <c r="K19" s="23">
        <f t="shared" si="13"/>
        <v>10.724403075677863</v>
      </c>
      <c r="L19" s="23">
        <f t="shared" si="13"/>
        <v>11.07190119100132</v>
      </c>
      <c r="M19" s="23">
        <f t="shared" si="13"/>
        <v>11.211057481351471</v>
      </c>
      <c r="N19" s="15">
        <f t="shared" si="13"/>
        <v>10.501659184071833</v>
      </c>
      <c r="O19" s="15">
        <f t="shared" si="13"/>
        <v>11.134738063019526</v>
      </c>
      <c r="P19" s="15">
        <f t="shared" si="13"/>
        <v>11.479367866549605</v>
      </c>
      <c r="Q19" s="23">
        <f t="shared" si="13"/>
        <v>10.912303954053456</v>
      </c>
      <c r="R19" s="15"/>
      <c r="S19" s="23"/>
      <c r="T19" s="15"/>
      <c r="U19" s="15"/>
      <c r="V19" s="15"/>
      <c r="W19" s="23"/>
      <c r="X19" s="31"/>
    </row>
    <row r="20" spans="1:24" x14ac:dyDescent="0.25">
      <c r="A20" s="11" t="s">
        <v>26</v>
      </c>
      <c r="B20" s="37">
        <f t="shared" ref="B20:Q20" si="14">B86/B4*100</f>
        <v>18.60424643230073</v>
      </c>
      <c r="C20" s="15">
        <f t="shared" si="14"/>
        <v>20.170394036208734</v>
      </c>
      <c r="D20" s="15">
        <f t="shared" si="14"/>
        <v>20.242756460454189</v>
      </c>
      <c r="E20" s="15">
        <f t="shared" si="14"/>
        <v>17.689226228125658</v>
      </c>
      <c r="F20" s="23">
        <f t="shared" si="14"/>
        <v>20.774108900065606</v>
      </c>
      <c r="G20" s="15">
        <f t="shared" si="14"/>
        <v>21.266002844950215</v>
      </c>
      <c r="H20" s="15">
        <f t="shared" si="14"/>
        <v>20.640104506858265</v>
      </c>
      <c r="I20" s="23">
        <f t="shared" si="14"/>
        <v>21.585127201565555</v>
      </c>
      <c r="J20" s="15">
        <f t="shared" si="14"/>
        <v>20.220661985957875</v>
      </c>
      <c r="K20" s="23">
        <f t="shared" si="14"/>
        <v>20.963172804532576</v>
      </c>
      <c r="L20" s="23">
        <f t="shared" si="14"/>
        <v>21.327745919717685</v>
      </c>
      <c r="M20" s="23">
        <f t="shared" si="14"/>
        <v>20.491443615620884</v>
      </c>
      <c r="N20" s="15">
        <f t="shared" si="14"/>
        <v>19.539332422408744</v>
      </c>
      <c r="O20" s="15">
        <f t="shared" si="14"/>
        <v>18.673883626522329</v>
      </c>
      <c r="P20" s="15">
        <f t="shared" si="14"/>
        <v>19.446883230904298</v>
      </c>
      <c r="Q20" s="23">
        <f t="shared" si="14"/>
        <v>21.117738016346365</v>
      </c>
      <c r="R20" s="15"/>
      <c r="S20" s="23"/>
      <c r="T20" s="15"/>
      <c r="U20" s="15"/>
      <c r="V20" s="15"/>
      <c r="W20" s="23"/>
      <c r="X20" s="31"/>
    </row>
    <row r="21" spans="1:24" s="1" customFormat="1" x14ac:dyDescent="0.25">
      <c r="A21" s="11" t="s">
        <v>90</v>
      </c>
      <c r="B21" s="37">
        <f t="shared" ref="B21:Q21" si="15">B83/B4*100</f>
        <v>18.29098503306648</v>
      </c>
      <c r="C21" s="15">
        <f t="shared" si="15"/>
        <v>20.788072417465386</v>
      </c>
      <c r="D21" s="15">
        <f t="shared" si="15"/>
        <v>18.578700078308536</v>
      </c>
      <c r="E21" s="15">
        <f t="shared" si="15"/>
        <v>17.20430107526882</v>
      </c>
      <c r="F21" s="23">
        <f t="shared" si="15"/>
        <v>20.577301552591297</v>
      </c>
      <c r="G21" s="15">
        <f t="shared" si="15"/>
        <v>21.929824561403507</v>
      </c>
      <c r="H21" s="15">
        <f t="shared" si="15"/>
        <v>19.573263662094494</v>
      </c>
      <c r="I21" s="23">
        <f t="shared" si="15"/>
        <v>20.058708414872797</v>
      </c>
      <c r="J21" s="15">
        <f t="shared" si="15"/>
        <v>18.73620862587763</v>
      </c>
      <c r="K21" s="23">
        <f t="shared" si="15"/>
        <v>21.04411169566977</v>
      </c>
      <c r="L21" s="23">
        <f t="shared" si="15"/>
        <v>21.504190560211729</v>
      </c>
      <c r="M21" s="23">
        <f t="shared" si="15"/>
        <v>21.632294866169371</v>
      </c>
      <c r="N21" s="15">
        <f t="shared" si="15"/>
        <v>18.387663478430607</v>
      </c>
      <c r="O21" s="15">
        <f t="shared" si="15"/>
        <v>18.132611637347772</v>
      </c>
      <c r="P21" s="15">
        <f t="shared" si="15"/>
        <v>18.261633011413519</v>
      </c>
      <c r="Q21" s="23">
        <f t="shared" si="15"/>
        <v>21.647890435166779</v>
      </c>
      <c r="R21" s="15"/>
      <c r="S21" s="23"/>
      <c r="T21" s="15"/>
      <c r="U21" s="15"/>
      <c r="V21" s="15"/>
      <c r="W21" s="23"/>
      <c r="X21" s="31"/>
    </row>
    <row r="22" spans="1:24" x14ac:dyDescent="0.25">
      <c r="A22" s="11" t="s">
        <v>91</v>
      </c>
      <c r="B22" s="37">
        <f t="shared" ref="B22:Q22" si="16">B84/B4*100</f>
        <v>14.079359554472676</v>
      </c>
      <c r="C22" s="15">
        <f t="shared" si="16"/>
        <v>15.931842385516507</v>
      </c>
      <c r="D22" s="15">
        <f t="shared" si="16"/>
        <v>14.702427564604543</v>
      </c>
      <c r="E22" s="15">
        <f t="shared" si="16"/>
        <v>12.460468058191019</v>
      </c>
      <c r="F22" s="23">
        <f t="shared" si="16"/>
        <v>15.11043078941614</v>
      </c>
      <c r="G22" s="15">
        <f t="shared" si="16"/>
        <v>15.931721194879088</v>
      </c>
      <c r="H22" s="15">
        <f t="shared" si="16"/>
        <v>14.848682778140649</v>
      </c>
      <c r="I22" s="23">
        <f t="shared" si="16"/>
        <v>16.340508806262228</v>
      </c>
      <c r="J22" s="15">
        <f t="shared" si="16"/>
        <v>14.583751253761282</v>
      </c>
      <c r="K22" s="23">
        <f t="shared" si="16"/>
        <v>15.884257385673815</v>
      </c>
      <c r="L22" s="23">
        <f t="shared" si="16"/>
        <v>17.18129686810763</v>
      </c>
      <c r="M22" s="23">
        <f t="shared" si="16"/>
        <v>15.840280824923211</v>
      </c>
      <c r="N22" s="15">
        <f t="shared" si="16"/>
        <v>14.171383954714035</v>
      </c>
      <c r="O22" s="15">
        <f t="shared" si="16"/>
        <v>13.512468586893487</v>
      </c>
      <c r="P22" s="15">
        <f t="shared" si="16"/>
        <v>13.915715539947321</v>
      </c>
      <c r="Q22" s="23">
        <f t="shared" si="16"/>
        <v>16.633532140490388</v>
      </c>
      <c r="R22" s="15"/>
      <c r="S22" s="23"/>
      <c r="T22" s="15"/>
      <c r="U22" s="15"/>
      <c r="V22" s="15"/>
      <c r="W22" s="23"/>
      <c r="X22" s="31"/>
    </row>
    <row r="23" spans="1:24" x14ac:dyDescent="0.25">
      <c r="A23" s="11" t="s">
        <v>92</v>
      </c>
      <c r="B23" s="37">
        <f t="shared" ref="B23:Q23" si="17">B80/B4*100</f>
        <v>23.981900452488684</v>
      </c>
      <c r="C23" s="15">
        <f t="shared" si="17"/>
        <v>27.28434504792332</v>
      </c>
      <c r="D23" s="15">
        <f t="shared" si="17"/>
        <v>26.722787783868444</v>
      </c>
      <c r="E23" s="15">
        <f t="shared" si="17"/>
        <v>24.815517604891419</v>
      </c>
      <c r="F23" s="23">
        <f t="shared" si="17"/>
        <v>28.53706538377433</v>
      </c>
      <c r="G23" s="15">
        <f t="shared" si="17"/>
        <v>27.192982456140353</v>
      </c>
      <c r="H23" s="15">
        <f t="shared" si="17"/>
        <v>27.367733507511431</v>
      </c>
      <c r="I23" s="23">
        <f t="shared" si="17"/>
        <v>25.401174168297459</v>
      </c>
      <c r="J23" s="15">
        <f t="shared" si="17"/>
        <v>27.081243731193581</v>
      </c>
      <c r="K23" s="23">
        <f t="shared" si="17"/>
        <v>26.912181303116149</v>
      </c>
      <c r="L23" s="23">
        <f t="shared" si="17"/>
        <v>28.672254080282311</v>
      </c>
      <c r="M23" s="23">
        <f t="shared" si="17"/>
        <v>28.104431768319436</v>
      </c>
      <c r="N23" s="15">
        <f t="shared" si="17"/>
        <v>26.742143275424556</v>
      </c>
      <c r="O23" s="15">
        <f t="shared" si="17"/>
        <v>25.865068625555775</v>
      </c>
      <c r="P23" s="15">
        <f t="shared" si="17"/>
        <v>27.875329236172082</v>
      </c>
      <c r="Q23" s="23">
        <f t="shared" si="17"/>
        <v>26.794786834548269</v>
      </c>
      <c r="R23" s="15"/>
      <c r="S23" s="23"/>
      <c r="T23" s="15"/>
      <c r="U23" s="15"/>
      <c r="V23" s="15"/>
      <c r="W23" s="23"/>
      <c r="X23" s="31"/>
    </row>
    <row r="24" spans="1:24" x14ac:dyDescent="0.25">
      <c r="A24" s="11" t="s">
        <v>93</v>
      </c>
      <c r="B24" s="37">
        <f t="shared" ref="B24:Q24" si="18">B99/B4*100</f>
        <v>14.914723285764008</v>
      </c>
      <c r="C24" s="15">
        <f t="shared" si="18"/>
        <v>17.124600638977633</v>
      </c>
      <c r="D24" s="15">
        <f t="shared" si="18"/>
        <v>16.562255285826158</v>
      </c>
      <c r="E24" s="15">
        <f t="shared" si="18"/>
        <v>15.623023402909549</v>
      </c>
      <c r="F24" s="23">
        <f t="shared" si="18"/>
        <v>16.969166848895693</v>
      </c>
      <c r="G24" s="15">
        <f t="shared" si="18"/>
        <v>15.90801327643433</v>
      </c>
      <c r="H24" s="15">
        <f t="shared" si="18"/>
        <v>16.155018506422817</v>
      </c>
      <c r="I24" s="23">
        <f t="shared" si="18"/>
        <v>16.223091976516631</v>
      </c>
      <c r="J24" s="15">
        <f t="shared" si="18"/>
        <v>16.649949849548648</v>
      </c>
      <c r="K24" s="23">
        <f t="shared" si="18"/>
        <v>16.815054633751515</v>
      </c>
      <c r="L24" s="23">
        <f t="shared" si="18"/>
        <v>17.269519188354653</v>
      </c>
      <c r="M24" s="23">
        <f t="shared" si="18"/>
        <v>16.43264589732339</v>
      </c>
      <c r="N24" s="15">
        <f t="shared" si="18"/>
        <v>15.713449150888154</v>
      </c>
      <c r="O24" s="15">
        <f t="shared" si="18"/>
        <v>15.464913976416007</v>
      </c>
      <c r="P24" s="15">
        <f t="shared" si="18"/>
        <v>16.791044776119403</v>
      </c>
      <c r="Q24" s="23">
        <f t="shared" si="18"/>
        <v>16.523083719902807</v>
      </c>
      <c r="R24" s="15"/>
      <c r="S24" s="23"/>
      <c r="T24" s="15"/>
      <c r="U24" s="15"/>
      <c r="V24" s="15"/>
      <c r="W24" s="23"/>
      <c r="X24" s="31"/>
    </row>
    <row r="25" spans="1:24" x14ac:dyDescent="0.25">
      <c r="A25" s="11" t="s">
        <v>94</v>
      </c>
      <c r="B25" s="37">
        <f t="shared" ref="B25:Q25" si="19">B101/B4*100</f>
        <v>12.600069613644274</v>
      </c>
      <c r="C25" s="15">
        <f t="shared" si="19"/>
        <v>14.739084132055376</v>
      </c>
      <c r="D25" s="15">
        <f t="shared" si="19"/>
        <v>14.526233359436178</v>
      </c>
      <c r="E25" s="15">
        <f t="shared" si="19"/>
        <v>13.17731393632722</v>
      </c>
      <c r="F25" s="23">
        <f t="shared" si="19"/>
        <v>12.967417450251476</v>
      </c>
      <c r="G25" s="15">
        <f t="shared" si="19"/>
        <v>13.300142247510669</v>
      </c>
      <c r="H25" s="15">
        <f t="shared" si="19"/>
        <v>14.783365991726541</v>
      </c>
      <c r="I25" s="23">
        <f t="shared" si="19"/>
        <v>13.013698630136986</v>
      </c>
      <c r="J25" s="15">
        <f t="shared" si="19"/>
        <v>13.560682046138414</v>
      </c>
      <c r="K25" s="23">
        <f t="shared" si="19"/>
        <v>14.771347632537433</v>
      </c>
      <c r="L25" s="23">
        <f t="shared" si="19"/>
        <v>14.314071460079401</v>
      </c>
      <c r="M25" s="23">
        <f t="shared" si="19"/>
        <v>14.172882843352347</v>
      </c>
      <c r="N25" s="15">
        <f t="shared" si="19"/>
        <v>13.800507515127855</v>
      </c>
      <c r="O25" s="15">
        <f t="shared" si="19"/>
        <v>14.053740576068046</v>
      </c>
      <c r="P25" s="15">
        <f t="shared" si="19"/>
        <v>12.993854258121157</v>
      </c>
      <c r="Q25" s="23">
        <f t="shared" si="19"/>
        <v>14.071128782858406</v>
      </c>
      <c r="R25" s="15"/>
      <c r="S25" s="23"/>
      <c r="T25" s="15"/>
      <c r="U25" s="15"/>
      <c r="V25" s="15"/>
      <c r="W25" s="23"/>
      <c r="X25" s="31"/>
    </row>
    <row r="26" spans="1:24" x14ac:dyDescent="0.25">
      <c r="A26" s="11" t="s">
        <v>10</v>
      </c>
      <c r="B26" s="37">
        <f t="shared" ref="B26:Q26" si="20">B103/B4*100</f>
        <v>7.657500870170554</v>
      </c>
      <c r="C26" s="15">
        <f t="shared" si="20"/>
        <v>9.1586794462193808</v>
      </c>
      <c r="D26" s="15">
        <f t="shared" si="20"/>
        <v>7.7133907595927962</v>
      </c>
      <c r="E26" s="15">
        <f t="shared" si="20"/>
        <v>7.2949609951507481</v>
      </c>
      <c r="F26" s="23">
        <f t="shared" si="20"/>
        <v>8.8781981193964583</v>
      </c>
      <c r="G26" s="15">
        <f t="shared" si="20"/>
        <v>8.3214793741109538</v>
      </c>
      <c r="H26" s="15">
        <f t="shared" si="20"/>
        <v>8.5129544959721315</v>
      </c>
      <c r="I26" s="23">
        <f t="shared" si="20"/>
        <v>7.8082191780821919</v>
      </c>
      <c r="J26" s="15">
        <f t="shared" si="20"/>
        <v>8.8465396188565695</v>
      </c>
      <c r="K26" s="23">
        <f t="shared" si="20"/>
        <v>8.0331849453662478</v>
      </c>
      <c r="L26" s="23">
        <f t="shared" si="20"/>
        <v>9.3295103661226282</v>
      </c>
      <c r="M26" s="23">
        <f t="shared" si="20"/>
        <v>7.964019306713471</v>
      </c>
      <c r="N26" s="15">
        <f t="shared" si="20"/>
        <v>7.9836033574077687</v>
      </c>
      <c r="O26" s="15">
        <f t="shared" si="20"/>
        <v>7.7711192731490426</v>
      </c>
      <c r="P26" s="15">
        <f t="shared" si="20"/>
        <v>9.3722563652326585</v>
      </c>
      <c r="Q26" s="23">
        <f t="shared" si="20"/>
        <v>7.4000441793682343</v>
      </c>
      <c r="R26" s="15"/>
      <c r="S26" s="23"/>
      <c r="T26" s="15"/>
      <c r="U26" s="15"/>
      <c r="V26" s="15"/>
      <c r="W26" s="23"/>
      <c r="X26" s="31"/>
    </row>
    <row r="27" spans="1:24" x14ac:dyDescent="0.25">
      <c r="A27" s="11" t="s">
        <v>95</v>
      </c>
      <c r="B27" s="37">
        <f t="shared" ref="B27:Q27" si="21">B104/B4*100</f>
        <v>6.3000348068221372</v>
      </c>
      <c r="C27" s="15">
        <f t="shared" si="21"/>
        <v>7.3695420660276882</v>
      </c>
      <c r="D27" s="15">
        <f t="shared" si="21"/>
        <v>7.4588880187940489</v>
      </c>
      <c r="E27" s="15">
        <f t="shared" si="21"/>
        <v>6.7257010331014122</v>
      </c>
      <c r="F27" s="23">
        <f t="shared" si="21"/>
        <v>7.0631970260223049</v>
      </c>
      <c r="G27" s="15">
        <f t="shared" si="21"/>
        <v>7.3968705547652922</v>
      </c>
      <c r="H27" s="15">
        <f t="shared" si="21"/>
        <v>7.2066187676899638</v>
      </c>
      <c r="I27" s="23">
        <f t="shared" si="21"/>
        <v>6.4774951076320937</v>
      </c>
      <c r="J27" s="15">
        <f t="shared" si="21"/>
        <v>7.5025075225677025</v>
      </c>
      <c r="K27" s="23">
        <f t="shared" si="21"/>
        <v>6.3941723998381219</v>
      </c>
      <c r="L27" s="23">
        <f t="shared" si="21"/>
        <v>7.0357300397000433</v>
      </c>
      <c r="M27" s="23">
        <f t="shared" si="21"/>
        <v>7.1303203159280386</v>
      </c>
      <c r="N27" s="15">
        <f t="shared" si="21"/>
        <v>7.0661721647472184</v>
      </c>
      <c r="O27" s="15">
        <f t="shared" si="21"/>
        <v>7.3651652812681236</v>
      </c>
      <c r="P27" s="15">
        <f t="shared" si="21"/>
        <v>7.7041264266900775</v>
      </c>
      <c r="Q27" s="23">
        <f t="shared" si="21"/>
        <v>6.8919814446653405</v>
      </c>
      <c r="R27" s="15"/>
      <c r="S27" s="23"/>
      <c r="T27" s="15"/>
      <c r="U27" s="15"/>
      <c r="V27" s="15"/>
      <c r="W27" s="23"/>
      <c r="X27" s="31"/>
    </row>
    <row r="28" spans="1:24" x14ac:dyDescent="0.25">
      <c r="A28" s="11" t="s">
        <v>82</v>
      </c>
      <c r="B28" s="37">
        <f t="shared" ref="B28:Q28" si="22">B106/B4*100</f>
        <v>8.5798816568047336</v>
      </c>
      <c r="C28" s="15">
        <f t="shared" si="22"/>
        <v>8.9243876464323755</v>
      </c>
      <c r="D28" s="15">
        <f t="shared" si="22"/>
        <v>8.2811276429130789</v>
      </c>
      <c r="E28" s="15">
        <f t="shared" si="22"/>
        <v>8.6232342399325308</v>
      </c>
      <c r="F28" s="23">
        <f t="shared" si="22"/>
        <v>9.9497047889787886</v>
      </c>
      <c r="G28" s="15">
        <f t="shared" si="22"/>
        <v>9.0801327643432899</v>
      </c>
      <c r="H28" s="15">
        <f t="shared" si="22"/>
        <v>10.037012845634662</v>
      </c>
      <c r="I28" s="23">
        <f t="shared" si="22"/>
        <v>8.9628180039138936</v>
      </c>
      <c r="J28" s="15">
        <f t="shared" si="22"/>
        <v>9.5486459378134398</v>
      </c>
      <c r="K28" s="23">
        <f t="shared" si="22"/>
        <v>8.6402266288951832</v>
      </c>
      <c r="L28" s="23">
        <f t="shared" si="22"/>
        <v>9.4838994265549168</v>
      </c>
      <c r="M28" s="23">
        <f t="shared" si="22"/>
        <v>9.4339622641509422</v>
      </c>
      <c r="N28" s="15">
        <f t="shared" si="22"/>
        <v>9.2719109896545007</v>
      </c>
      <c r="O28" s="15">
        <f t="shared" si="22"/>
        <v>9.008312391262324</v>
      </c>
      <c r="P28" s="15">
        <f t="shared" si="22"/>
        <v>9.6795434591747149</v>
      </c>
      <c r="Q28" s="23">
        <f t="shared" si="22"/>
        <v>9.4985641705323598</v>
      </c>
      <c r="R28" s="15"/>
      <c r="S28" s="23"/>
      <c r="T28" s="15"/>
      <c r="U28" s="15"/>
      <c r="V28" s="15"/>
      <c r="W28" s="23"/>
      <c r="X28" s="31"/>
    </row>
    <row r="29" spans="1:24" s="2" customFormat="1" x14ac:dyDescent="0.25">
      <c r="A29" s="41" t="s">
        <v>78</v>
      </c>
      <c r="B29" s="42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43"/>
    </row>
    <row r="30" spans="1:24" x14ac:dyDescent="0.25">
      <c r="A30" s="11" t="s">
        <v>94</v>
      </c>
      <c r="B30" s="37">
        <f t="shared" ref="B30:Q30" si="23">B101/B80*100</f>
        <v>52.539912917271415</v>
      </c>
      <c r="C30" s="15">
        <f t="shared" si="23"/>
        <v>54.020296643247455</v>
      </c>
      <c r="D30" s="15">
        <f t="shared" si="23"/>
        <v>54.358974358974358</v>
      </c>
      <c r="E30" s="15">
        <f t="shared" si="23"/>
        <v>53.101104502973662</v>
      </c>
      <c r="F30" s="23">
        <f t="shared" si="23"/>
        <v>45.440613026819918</v>
      </c>
      <c r="G30" s="15">
        <f t="shared" si="23"/>
        <v>48.910200523103747</v>
      </c>
      <c r="H30" s="15">
        <f t="shared" si="23"/>
        <v>54.017501988862371</v>
      </c>
      <c r="I30" s="23">
        <f t="shared" si="23"/>
        <v>51.232665639445294</v>
      </c>
      <c r="J30" s="15">
        <f t="shared" si="23"/>
        <v>50.074074074074069</v>
      </c>
      <c r="K30" s="23">
        <f t="shared" si="23"/>
        <v>54.887218045112775</v>
      </c>
      <c r="L30" s="23">
        <f t="shared" si="23"/>
        <v>49.923076923076927</v>
      </c>
      <c r="M30" s="23">
        <f t="shared" si="23"/>
        <v>50.429352068696332</v>
      </c>
      <c r="N30" s="15">
        <f t="shared" si="23"/>
        <v>51.605839416058394</v>
      </c>
      <c r="O30" s="15">
        <f t="shared" si="23"/>
        <v>54.334828101644241</v>
      </c>
      <c r="P30" s="15">
        <f t="shared" si="23"/>
        <v>46.614173228346459</v>
      </c>
      <c r="Q30" s="23">
        <f t="shared" si="23"/>
        <v>52.514427040395702</v>
      </c>
      <c r="R30" s="15"/>
      <c r="S30" s="23"/>
      <c r="T30" s="15"/>
      <c r="U30" s="15"/>
      <c r="V30" s="15"/>
      <c r="W30" s="23"/>
      <c r="X30" s="31"/>
    </row>
    <row r="31" spans="1:24" x14ac:dyDescent="0.25">
      <c r="A31" s="11" t="s">
        <v>10</v>
      </c>
      <c r="B31" s="37">
        <f t="shared" ref="B31:Q31" si="24">B103/B80*100</f>
        <v>31.930333817126272</v>
      </c>
      <c r="C31" s="15">
        <f t="shared" si="24"/>
        <v>33.567525370804056</v>
      </c>
      <c r="D31" s="15">
        <f t="shared" si="24"/>
        <v>28.864468864468861</v>
      </c>
      <c r="E31" s="15">
        <f t="shared" si="24"/>
        <v>29.39677145284622</v>
      </c>
      <c r="F31" s="23">
        <f t="shared" si="24"/>
        <v>31.111111111111107</v>
      </c>
      <c r="G31" s="15">
        <f t="shared" si="24"/>
        <v>30.601569311246728</v>
      </c>
      <c r="H31" s="15">
        <f t="shared" si="24"/>
        <v>31.105807478122514</v>
      </c>
      <c r="I31" s="23">
        <f t="shared" si="24"/>
        <v>30.739599383667183</v>
      </c>
      <c r="J31" s="15">
        <f t="shared" si="24"/>
        <v>32.666666666666664</v>
      </c>
      <c r="K31" s="23">
        <f t="shared" si="24"/>
        <v>29.849624060150376</v>
      </c>
      <c r="L31" s="23">
        <f t="shared" si="24"/>
        <v>32.538461538461547</v>
      </c>
      <c r="M31" s="23">
        <f t="shared" si="24"/>
        <v>28.337236533957842</v>
      </c>
      <c r="N31" s="15">
        <f t="shared" si="24"/>
        <v>29.854014598540147</v>
      </c>
      <c r="O31" s="15">
        <f t="shared" si="24"/>
        <v>30.044843049327348</v>
      </c>
      <c r="P31" s="15">
        <f t="shared" si="24"/>
        <v>33.622047244094489</v>
      </c>
      <c r="Q31" s="23">
        <f t="shared" si="24"/>
        <v>27.61747732893652</v>
      </c>
      <c r="R31" s="15"/>
      <c r="S31" s="23"/>
      <c r="T31" s="15"/>
      <c r="U31" s="15"/>
      <c r="V31" s="15"/>
      <c r="W31" s="23"/>
      <c r="X31" s="31"/>
    </row>
    <row r="32" spans="1:24" x14ac:dyDescent="0.25">
      <c r="A32" s="11" t="s">
        <v>93</v>
      </c>
      <c r="B32" s="37">
        <f t="shared" ref="B32:Q32" si="25">B99/B80*100</f>
        <v>62.19158200290277</v>
      </c>
      <c r="C32" s="15">
        <f t="shared" si="25"/>
        <v>62.763466042154562</v>
      </c>
      <c r="D32" s="15">
        <f t="shared" si="25"/>
        <v>61.978021978021978</v>
      </c>
      <c r="E32" s="15">
        <f t="shared" si="25"/>
        <v>62.956669498725581</v>
      </c>
      <c r="F32" s="23">
        <f t="shared" si="25"/>
        <v>59.463601532567047</v>
      </c>
      <c r="G32" s="15">
        <f t="shared" si="25"/>
        <v>58.500435919790746</v>
      </c>
      <c r="H32" s="15">
        <f t="shared" si="25"/>
        <v>59.02943516308671</v>
      </c>
      <c r="I32" s="23">
        <f t="shared" si="25"/>
        <v>63.867488443759626</v>
      </c>
      <c r="J32" s="15">
        <f t="shared" si="25"/>
        <v>61.481481481481481</v>
      </c>
      <c r="K32" s="23">
        <f t="shared" si="25"/>
        <v>62.481203007518793</v>
      </c>
      <c r="L32" s="23">
        <f t="shared" si="25"/>
        <v>60.230769230769234</v>
      </c>
      <c r="M32" s="23">
        <f t="shared" si="25"/>
        <v>58.469945355191257</v>
      </c>
      <c r="N32" s="15">
        <f t="shared" si="25"/>
        <v>58.759124087591253</v>
      </c>
      <c r="O32" s="15">
        <f t="shared" si="25"/>
        <v>59.790732436472339</v>
      </c>
      <c r="P32" s="15">
        <f t="shared" si="25"/>
        <v>60.236220472440948</v>
      </c>
      <c r="Q32" s="23">
        <f t="shared" si="25"/>
        <v>61.665292662819461</v>
      </c>
      <c r="R32" s="15"/>
      <c r="S32" s="23"/>
      <c r="T32" s="15"/>
      <c r="U32" s="15"/>
      <c r="V32" s="15"/>
      <c r="W32" s="23"/>
      <c r="X32" s="31"/>
    </row>
    <row r="33" spans="1:24" x14ac:dyDescent="0.25">
      <c r="A33" s="11" t="s">
        <v>96</v>
      </c>
      <c r="B33" s="37">
        <f t="shared" ref="B33:Q33" si="26">B100/B80*100</f>
        <v>49.782293178519602</v>
      </c>
      <c r="C33" s="15">
        <f t="shared" si="26"/>
        <v>47.306791569086649</v>
      </c>
      <c r="D33" s="15">
        <f t="shared" si="26"/>
        <v>46.446886446886445</v>
      </c>
      <c r="E33" s="15">
        <f t="shared" si="26"/>
        <v>50.04248088360238</v>
      </c>
      <c r="F33" s="23">
        <f t="shared" si="26"/>
        <v>47.356321839080458</v>
      </c>
      <c r="G33" s="15">
        <f t="shared" si="26"/>
        <v>47.428073234524845</v>
      </c>
      <c r="H33" s="15">
        <f t="shared" si="26"/>
        <v>47.732696897374701</v>
      </c>
      <c r="I33" s="23">
        <f t="shared" si="26"/>
        <v>48.998459167950692</v>
      </c>
      <c r="J33" s="15">
        <f t="shared" si="26"/>
        <v>49.925925925925931</v>
      </c>
      <c r="K33" s="23">
        <f t="shared" si="26"/>
        <v>49.172932330827059</v>
      </c>
      <c r="L33" s="23">
        <f t="shared" si="26"/>
        <v>49</v>
      </c>
      <c r="M33" s="23">
        <f t="shared" si="26"/>
        <v>47.775175644028103</v>
      </c>
      <c r="N33" s="15">
        <f t="shared" si="26"/>
        <v>46.715328467153292</v>
      </c>
      <c r="O33" s="15">
        <f t="shared" si="26"/>
        <v>46.63677130044843</v>
      </c>
      <c r="P33" s="15">
        <f t="shared" si="26"/>
        <v>49.606299212598429</v>
      </c>
      <c r="Q33" s="23">
        <f t="shared" si="26"/>
        <v>48.309975267930753</v>
      </c>
      <c r="R33" s="15"/>
      <c r="S33" s="23"/>
      <c r="T33" s="15"/>
      <c r="U33" s="15"/>
      <c r="V33" s="15"/>
      <c r="W33" s="23"/>
      <c r="X33" s="31"/>
    </row>
    <row r="34" spans="1:24" x14ac:dyDescent="0.25">
      <c r="A34" s="11" t="s">
        <v>95</v>
      </c>
      <c r="B34" s="37">
        <f t="shared" ref="B34:Q34" si="27">B104/B80*100</f>
        <v>26.269956458635708</v>
      </c>
      <c r="C34" s="15">
        <f t="shared" si="27"/>
        <v>27.010148321623728</v>
      </c>
      <c r="D34" s="15">
        <f t="shared" si="27"/>
        <v>27.912087912087912</v>
      </c>
      <c r="E34" s="15">
        <f t="shared" si="27"/>
        <v>27.10280373831776</v>
      </c>
      <c r="F34" s="23">
        <f t="shared" si="27"/>
        <v>24.750957854406128</v>
      </c>
      <c r="G34" s="15">
        <f t="shared" si="27"/>
        <v>27.201394943330428</v>
      </c>
      <c r="H34" s="15">
        <f t="shared" si="27"/>
        <v>26.332537788385039</v>
      </c>
      <c r="I34" s="23">
        <f t="shared" si="27"/>
        <v>25.500770416024654</v>
      </c>
      <c r="J34" s="15">
        <f t="shared" si="27"/>
        <v>27.703703703703702</v>
      </c>
      <c r="K34" s="23">
        <f t="shared" si="27"/>
        <v>23.759398496240603</v>
      </c>
      <c r="L34" s="23">
        <f t="shared" si="27"/>
        <v>24.538461538461537</v>
      </c>
      <c r="M34" s="23">
        <f t="shared" si="27"/>
        <v>25.370804059328648</v>
      </c>
      <c r="N34" s="15">
        <f t="shared" si="27"/>
        <v>26.423357664233578</v>
      </c>
      <c r="O34" s="15">
        <f t="shared" si="27"/>
        <v>28.475336322869953</v>
      </c>
      <c r="P34" s="15">
        <f t="shared" si="27"/>
        <v>27.637795275590548</v>
      </c>
      <c r="Q34" s="23">
        <f t="shared" si="27"/>
        <v>25.721352019785655</v>
      </c>
      <c r="R34" s="15"/>
      <c r="S34" s="23"/>
      <c r="T34" s="15"/>
      <c r="U34" s="15"/>
      <c r="V34" s="15"/>
      <c r="W34" s="23"/>
      <c r="X34" s="31"/>
    </row>
    <row r="35" spans="1:24" x14ac:dyDescent="0.25">
      <c r="A35" s="11" t="s">
        <v>97</v>
      </c>
      <c r="B35" s="37">
        <f t="shared" ref="B35:Q35" si="28">B105/B80*100</f>
        <v>51.814223512336724</v>
      </c>
      <c r="C35" s="15">
        <f t="shared" si="28"/>
        <v>43.715846994535511</v>
      </c>
      <c r="D35" s="15">
        <f t="shared" si="28"/>
        <v>46.666666666666664</v>
      </c>
      <c r="E35" s="15">
        <f t="shared" si="28"/>
        <v>48.17332200509771</v>
      </c>
      <c r="F35" s="23">
        <f t="shared" si="28"/>
        <v>49.042145593869726</v>
      </c>
      <c r="G35" s="15">
        <f t="shared" si="28"/>
        <v>45.074106364428943</v>
      </c>
      <c r="H35" s="15">
        <f t="shared" si="28"/>
        <v>45.584725536992842</v>
      </c>
      <c r="I35" s="23">
        <f t="shared" si="28"/>
        <v>47.303543913713405</v>
      </c>
      <c r="J35" s="15">
        <f t="shared" si="28"/>
        <v>41.925925925925931</v>
      </c>
      <c r="K35" s="23">
        <f t="shared" si="28"/>
        <v>49.022556390977442</v>
      </c>
      <c r="L35" s="23">
        <f t="shared" si="28"/>
        <v>49.230769230769234</v>
      </c>
      <c r="M35" s="23">
        <f t="shared" si="28"/>
        <v>46.682279469164719</v>
      </c>
      <c r="N35" s="15">
        <f t="shared" si="28"/>
        <v>43.576642335766422</v>
      </c>
      <c r="O35" s="15">
        <f t="shared" si="28"/>
        <v>44.544095665171895</v>
      </c>
      <c r="P35" s="15">
        <f t="shared" si="28"/>
        <v>44.645669291338585</v>
      </c>
      <c r="Q35" s="23">
        <f t="shared" si="28"/>
        <v>46.578730420445176</v>
      </c>
      <c r="R35" s="15"/>
      <c r="S35" s="23"/>
      <c r="T35" s="15"/>
      <c r="U35" s="15"/>
      <c r="V35" s="15"/>
      <c r="W35" s="23"/>
      <c r="X35" s="31"/>
    </row>
    <row r="36" spans="1:24" s="1" customFormat="1" x14ac:dyDescent="0.25">
      <c r="A36" s="11" t="s">
        <v>82</v>
      </c>
      <c r="B36" s="37">
        <f t="shared" ref="B36:Q36" si="29">B106/B80*100</f>
        <v>35.776487663280115</v>
      </c>
      <c r="C36" s="15">
        <f t="shared" si="29"/>
        <v>32.708821233411399</v>
      </c>
      <c r="D36" s="15">
        <f t="shared" si="29"/>
        <v>30.989010989010989</v>
      </c>
      <c r="E36" s="15">
        <f t="shared" si="29"/>
        <v>34.749362786745962</v>
      </c>
      <c r="F36" s="23">
        <f t="shared" si="29"/>
        <v>34.865900383141756</v>
      </c>
      <c r="G36" s="15">
        <f t="shared" si="29"/>
        <v>33.391455972101127</v>
      </c>
      <c r="H36" s="15">
        <f t="shared" si="29"/>
        <v>36.674622116149564</v>
      </c>
      <c r="I36" s="23">
        <f t="shared" si="29"/>
        <v>35.285053929121723</v>
      </c>
      <c r="J36" s="15">
        <f t="shared" si="29"/>
        <v>35.25925925925926</v>
      </c>
      <c r="K36" s="23">
        <f t="shared" si="29"/>
        <v>32.105263157894733</v>
      </c>
      <c r="L36" s="23">
        <f t="shared" si="29"/>
        <v>33.076923076923073</v>
      </c>
      <c r="M36" s="23">
        <f t="shared" si="29"/>
        <v>33.567525370804056</v>
      </c>
      <c r="N36" s="15">
        <f t="shared" si="29"/>
        <v>34.67153284671533</v>
      </c>
      <c r="O36" s="15">
        <f t="shared" si="29"/>
        <v>34.828101644245137</v>
      </c>
      <c r="P36" s="15">
        <f t="shared" si="29"/>
        <v>34.724409448818896</v>
      </c>
      <c r="Q36" s="23">
        <f t="shared" si="29"/>
        <v>35.449299258037918</v>
      </c>
      <c r="R36" s="15"/>
      <c r="S36" s="23"/>
      <c r="T36" s="15"/>
      <c r="U36" s="15"/>
      <c r="V36" s="15"/>
      <c r="W36" s="23"/>
      <c r="X36" s="31"/>
    </row>
    <row r="37" spans="1:24" s="2" customFormat="1" x14ac:dyDescent="0.25">
      <c r="A37" s="41" t="s">
        <v>79</v>
      </c>
      <c r="B37" s="42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43"/>
    </row>
    <row r="38" spans="1:24" x14ac:dyDescent="0.25">
      <c r="A38" s="11" t="s">
        <v>98</v>
      </c>
      <c r="B38" s="37">
        <f t="shared" ref="B38:Q38" si="30">B94/B93*100</f>
        <v>34.344929681717247</v>
      </c>
      <c r="C38" s="15">
        <f t="shared" si="30"/>
        <v>41.432720232333011</v>
      </c>
      <c r="D38" s="15">
        <f t="shared" si="30"/>
        <v>42.592592592592595</v>
      </c>
      <c r="E38" s="15">
        <f t="shared" si="30"/>
        <v>41.182266009852214</v>
      </c>
      <c r="F38" s="23">
        <f t="shared" si="30"/>
        <v>43.900096061479346</v>
      </c>
      <c r="G38" s="15">
        <f t="shared" si="30"/>
        <v>42.82560706401766</v>
      </c>
      <c r="H38" s="15">
        <f t="shared" si="30"/>
        <v>43.162393162393165</v>
      </c>
      <c r="I38" s="23">
        <f t="shared" si="30"/>
        <v>38.567730802415873</v>
      </c>
      <c r="J38" s="15">
        <f t="shared" si="30"/>
        <v>39.267015706806276</v>
      </c>
      <c r="K38" s="23">
        <f t="shared" si="30"/>
        <v>38.116197183098592</v>
      </c>
      <c r="L38" s="23">
        <f t="shared" si="30"/>
        <v>44.851485148514861</v>
      </c>
      <c r="M38" s="23">
        <f t="shared" si="30"/>
        <v>42.966507177033499</v>
      </c>
      <c r="N38" s="15">
        <f t="shared" si="30"/>
        <v>37.120555073720737</v>
      </c>
      <c r="O38" s="15">
        <f t="shared" si="30"/>
        <v>35.425623387790196</v>
      </c>
      <c r="P38" s="15">
        <f t="shared" si="30"/>
        <v>43.783209351753456</v>
      </c>
      <c r="Q38" s="23">
        <f t="shared" si="30"/>
        <v>39.355992844364941</v>
      </c>
      <c r="R38" s="15"/>
      <c r="S38" s="23"/>
      <c r="T38" s="15"/>
      <c r="U38" s="15"/>
      <c r="V38" s="15"/>
      <c r="W38" s="23"/>
      <c r="X38" s="31"/>
    </row>
    <row r="39" spans="1:24" s="2" customFormat="1" x14ac:dyDescent="0.25">
      <c r="A39" s="41" t="s">
        <v>80</v>
      </c>
      <c r="B39" s="42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43"/>
    </row>
    <row r="40" spans="1:24" x14ac:dyDescent="0.25">
      <c r="A40" s="11" t="s">
        <v>92</v>
      </c>
      <c r="B40" s="37">
        <f t="shared" ref="B40:Q40" si="31">B80/B81*100</f>
        <v>120.03484320557489</v>
      </c>
      <c r="C40" s="15">
        <f t="shared" si="31"/>
        <v>116.66666666666667</v>
      </c>
      <c r="D40" s="15">
        <f t="shared" si="31"/>
        <v>122.75179856115108</v>
      </c>
      <c r="E40" s="15">
        <f t="shared" si="31"/>
        <v>118.52970795568982</v>
      </c>
      <c r="F40" s="23">
        <f t="shared" si="31"/>
        <v>143.40659340659343</v>
      </c>
      <c r="G40" s="15">
        <f t="shared" si="31"/>
        <v>139.87804878048783</v>
      </c>
      <c r="H40" s="15">
        <f t="shared" si="31"/>
        <v>127.48478701825559</v>
      </c>
      <c r="I40" s="23">
        <f t="shared" si="31"/>
        <v>133.26488706365501</v>
      </c>
      <c r="J40" s="15">
        <f t="shared" si="31"/>
        <v>122.95081967213115</v>
      </c>
      <c r="K40" s="23">
        <f t="shared" si="31"/>
        <v>136.8312757201646</v>
      </c>
      <c r="L40" s="23">
        <f t="shared" si="31"/>
        <v>129.09632571996028</v>
      </c>
      <c r="M40" s="23">
        <f t="shared" si="31"/>
        <v>132.74611398963731</v>
      </c>
      <c r="N40" s="15">
        <f t="shared" si="31"/>
        <v>138.10483870967741</v>
      </c>
      <c r="O40" s="15">
        <f t="shared" si="31"/>
        <v>127.06552706552708</v>
      </c>
      <c r="P40" s="15">
        <f t="shared" si="31"/>
        <v>126.62013958125624</v>
      </c>
      <c r="Q40" s="23">
        <f t="shared" si="31"/>
        <v>128.22410147991542</v>
      </c>
      <c r="R40" s="15"/>
      <c r="S40" s="23"/>
      <c r="T40" s="15"/>
      <c r="U40" s="15"/>
      <c r="V40" s="15"/>
      <c r="W40" s="23"/>
      <c r="X40" s="31"/>
    </row>
    <row r="41" spans="1:24" s="2" customFormat="1" x14ac:dyDescent="0.25">
      <c r="A41" s="41" t="s">
        <v>81</v>
      </c>
      <c r="B41" s="42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43"/>
    </row>
    <row r="42" spans="1:24" x14ac:dyDescent="0.25">
      <c r="A42" s="11" t="s">
        <v>99</v>
      </c>
      <c r="B42" s="37">
        <f t="shared" ref="B42:Q42" si="32">B104/B106*100</f>
        <v>73.427991886409743</v>
      </c>
      <c r="C42" s="15">
        <f t="shared" si="32"/>
        <v>82.577565632458231</v>
      </c>
      <c r="D42" s="15">
        <f t="shared" si="32"/>
        <v>90.070921985815602</v>
      </c>
      <c r="E42" s="15">
        <f t="shared" si="32"/>
        <v>77.995110024449872</v>
      </c>
      <c r="F42" s="23">
        <f t="shared" si="32"/>
        <v>70.989010989010993</v>
      </c>
      <c r="G42" s="15">
        <f t="shared" si="32"/>
        <v>81.462140992167093</v>
      </c>
      <c r="H42" s="15">
        <f t="shared" si="32"/>
        <v>71.800433839479396</v>
      </c>
      <c r="I42" s="23">
        <f t="shared" si="32"/>
        <v>72.270742358078593</v>
      </c>
      <c r="J42" s="15">
        <f t="shared" si="32"/>
        <v>78.571428571428584</v>
      </c>
      <c r="K42" s="23">
        <f t="shared" si="32"/>
        <v>74.004683840749436</v>
      </c>
      <c r="L42" s="23">
        <f t="shared" si="32"/>
        <v>74.186046511627907</v>
      </c>
      <c r="M42" s="23">
        <f t="shared" si="32"/>
        <v>75.581395348837205</v>
      </c>
      <c r="N42" s="15">
        <f t="shared" si="32"/>
        <v>76.21052631578948</v>
      </c>
      <c r="O42" s="15">
        <f t="shared" si="32"/>
        <v>81.759656652360519</v>
      </c>
      <c r="P42" s="15">
        <f t="shared" si="32"/>
        <v>79.591836734693871</v>
      </c>
      <c r="Q42" s="23">
        <f t="shared" si="32"/>
        <v>72.558139534883722</v>
      </c>
      <c r="R42" s="15"/>
      <c r="S42" s="23"/>
      <c r="T42" s="15"/>
      <c r="U42" s="15"/>
      <c r="V42" s="15"/>
      <c r="W42" s="23"/>
      <c r="X42" s="31"/>
    </row>
    <row r="43" spans="1:24" s="2" customFormat="1" x14ac:dyDescent="0.25">
      <c r="A43" s="44" t="s">
        <v>43</v>
      </c>
      <c r="B43" s="42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5"/>
      <c r="X43" s="46"/>
    </row>
    <row r="44" spans="1:24" s="1" customFormat="1" x14ac:dyDescent="0.25">
      <c r="A44" s="11" t="s">
        <v>18</v>
      </c>
      <c r="B44" s="37">
        <f>B106/B104</f>
        <v>1.3618784530386738</v>
      </c>
      <c r="C44" s="14">
        <f>C106/C104</f>
        <v>1.2109826589595376</v>
      </c>
      <c r="D44" s="14">
        <f t="shared" ref="D44:Q44" si="33">D106/D104</f>
        <v>1.110236220472441</v>
      </c>
      <c r="E44" s="14">
        <f t="shared" si="33"/>
        <v>1.2821316614420062</v>
      </c>
      <c r="F44" s="24">
        <f t="shared" si="33"/>
        <v>1.4086687306501549</v>
      </c>
      <c r="G44" s="14">
        <f t="shared" si="33"/>
        <v>1.2275641025641026</v>
      </c>
      <c r="H44" s="14">
        <f t="shared" si="33"/>
        <v>1.392749244712991</v>
      </c>
      <c r="I44" s="24">
        <f t="shared" si="33"/>
        <v>1.3836858006042296</v>
      </c>
      <c r="J44" s="14">
        <f t="shared" si="33"/>
        <v>1.2727272727272727</v>
      </c>
      <c r="K44" s="24">
        <f t="shared" si="33"/>
        <v>1.35126582278481</v>
      </c>
      <c r="L44" s="24">
        <f t="shared" si="33"/>
        <v>1.347962382445141</v>
      </c>
      <c r="M44" s="24">
        <f t="shared" si="33"/>
        <v>1.323076923076923</v>
      </c>
      <c r="N44" s="14">
        <f t="shared" si="33"/>
        <v>1.3121546961325967</v>
      </c>
      <c r="O44" s="14">
        <f t="shared" si="33"/>
        <v>1.2230971128608925</v>
      </c>
      <c r="P44" s="14">
        <f t="shared" si="33"/>
        <v>1.2564102564102566</v>
      </c>
      <c r="Q44" s="24">
        <f t="shared" si="33"/>
        <v>1.3782051282051282</v>
      </c>
      <c r="R44" s="14"/>
      <c r="S44" s="24"/>
      <c r="T44" s="14"/>
      <c r="U44" s="14"/>
      <c r="V44" s="14"/>
      <c r="W44" s="24"/>
      <c r="X44" s="32"/>
    </row>
    <row r="45" spans="1:24" s="1" customFormat="1" x14ac:dyDescent="0.25">
      <c r="A45" s="11" t="s">
        <v>19</v>
      </c>
      <c r="B45" s="37">
        <f>B103/B104</f>
        <v>1.2154696132596685</v>
      </c>
      <c r="C45" s="14">
        <f>C103/C104</f>
        <v>1.2427745664739884</v>
      </c>
      <c r="D45" s="14">
        <f t="shared" ref="D45:Q45" si="34">D103/D104</f>
        <v>1.0341207349081365</v>
      </c>
      <c r="E45" s="14">
        <f t="shared" si="34"/>
        <v>1.084639498432602</v>
      </c>
      <c r="F45" s="24">
        <f t="shared" si="34"/>
        <v>1.2569659442724457</v>
      </c>
      <c r="G45" s="14">
        <f t="shared" si="34"/>
        <v>1.125</v>
      </c>
      <c r="H45" s="14">
        <f t="shared" si="34"/>
        <v>1.1812688821752266</v>
      </c>
      <c r="I45" s="24">
        <f t="shared" si="34"/>
        <v>1.2054380664652569</v>
      </c>
      <c r="J45" s="14">
        <f t="shared" si="34"/>
        <v>1.179144385026738</v>
      </c>
      <c r="K45" s="24">
        <f t="shared" si="34"/>
        <v>1.2563291139240507</v>
      </c>
      <c r="L45" s="24">
        <f t="shared" si="34"/>
        <v>1.3260188087774296</v>
      </c>
      <c r="M45" s="24">
        <f t="shared" si="34"/>
        <v>1.1169230769230769</v>
      </c>
      <c r="N45" s="14">
        <f t="shared" si="34"/>
        <v>1.1298342541436464</v>
      </c>
      <c r="O45" s="14">
        <f t="shared" si="34"/>
        <v>1.0551181102362204</v>
      </c>
      <c r="P45" s="14">
        <f t="shared" si="34"/>
        <v>1.2165242165242165</v>
      </c>
      <c r="Q45" s="24">
        <f t="shared" si="34"/>
        <v>1.0737179487179487</v>
      </c>
      <c r="R45" s="14"/>
      <c r="S45" s="24"/>
      <c r="T45" s="14"/>
      <c r="U45" s="14"/>
      <c r="V45" s="14"/>
      <c r="W45" s="24"/>
      <c r="X45" s="32"/>
    </row>
    <row r="46" spans="1:24" s="1" customFormat="1" x14ac:dyDescent="0.25">
      <c r="A46" s="11" t="s">
        <v>20</v>
      </c>
      <c r="B46" s="37">
        <f>B99/B104</f>
        <v>2.367403314917127</v>
      </c>
      <c r="C46" s="14">
        <f>C99/C104</f>
        <v>2.3236994219653178</v>
      </c>
      <c r="D46" s="14">
        <f t="shared" ref="D46:Q46" si="35">D99/D104</f>
        <v>2.2204724409448819</v>
      </c>
      <c r="E46" s="14">
        <f t="shared" si="35"/>
        <v>2.322884012539185</v>
      </c>
      <c r="F46" s="24">
        <f t="shared" si="35"/>
        <v>2.4024767801857583</v>
      </c>
      <c r="G46" s="14">
        <f t="shared" si="35"/>
        <v>2.1506410256410255</v>
      </c>
      <c r="H46" s="14">
        <f t="shared" si="35"/>
        <v>2.2416918429003019</v>
      </c>
      <c r="I46" s="24">
        <f t="shared" si="35"/>
        <v>2.5045317220543803</v>
      </c>
      <c r="J46" s="14">
        <f t="shared" si="35"/>
        <v>2.2192513368983957</v>
      </c>
      <c r="K46" s="24">
        <f t="shared" si="35"/>
        <v>2.6297468354430382</v>
      </c>
      <c r="L46" s="24">
        <f t="shared" si="35"/>
        <v>2.4545454545454546</v>
      </c>
      <c r="M46" s="24">
        <f t="shared" si="35"/>
        <v>2.3046153846153845</v>
      </c>
      <c r="N46" s="14">
        <f t="shared" si="35"/>
        <v>2.2237569060773481</v>
      </c>
      <c r="O46" s="14">
        <f t="shared" si="35"/>
        <v>2.0997375328083989</v>
      </c>
      <c r="P46" s="14">
        <f t="shared" si="35"/>
        <v>2.1794871794871797</v>
      </c>
      <c r="Q46" s="24">
        <f t="shared" si="35"/>
        <v>2.3974358974358974</v>
      </c>
      <c r="R46" s="14"/>
      <c r="S46" s="24"/>
      <c r="T46" s="14"/>
      <c r="U46" s="14"/>
      <c r="V46" s="14"/>
      <c r="W46" s="24"/>
      <c r="X46" s="32"/>
    </row>
    <row r="47" spans="1:24" s="1" customFormat="1" x14ac:dyDescent="0.25">
      <c r="A47" s="11" t="s">
        <v>21</v>
      </c>
      <c r="B47" s="37">
        <f>B80/B94</f>
        <v>2.9698275862068968</v>
      </c>
      <c r="C47" s="14">
        <f>C80/C94</f>
        <v>2.9929906542056073</v>
      </c>
      <c r="D47" s="14">
        <f t="shared" ref="D47:Q47" si="36">D80/D94</f>
        <v>3.1235697940503431</v>
      </c>
      <c r="E47" s="14">
        <f t="shared" si="36"/>
        <v>2.8157894736842106</v>
      </c>
      <c r="F47" s="24">
        <f t="shared" si="36"/>
        <v>2.8555798687089715</v>
      </c>
      <c r="G47" s="14">
        <f t="shared" si="36"/>
        <v>2.9561855670103094</v>
      </c>
      <c r="H47" s="14">
        <f t="shared" si="36"/>
        <v>3.1113861386138613</v>
      </c>
      <c r="I47" s="24">
        <f t="shared" si="36"/>
        <v>2.9038031319910518</v>
      </c>
      <c r="J47" s="14">
        <f t="shared" si="36"/>
        <v>3</v>
      </c>
      <c r="K47" s="24">
        <f t="shared" si="36"/>
        <v>3.0715935334872979</v>
      </c>
      <c r="L47" s="24">
        <f t="shared" si="36"/>
        <v>2.869757174392936</v>
      </c>
      <c r="M47" s="24">
        <f t="shared" si="36"/>
        <v>2.8530066815144766</v>
      </c>
      <c r="N47" s="14">
        <f t="shared" si="36"/>
        <v>3.2009345794392519</v>
      </c>
      <c r="O47" s="14">
        <f t="shared" si="36"/>
        <v>3.2475728155339807</v>
      </c>
      <c r="P47" s="14">
        <f t="shared" si="36"/>
        <v>3.0825242718446599</v>
      </c>
      <c r="Q47" s="24">
        <f t="shared" si="36"/>
        <v>2.7568181818181818</v>
      </c>
      <c r="R47" s="14"/>
      <c r="S47" s="24"/>
      <c r="T47" s="14"/>
      <c r="U47" s="14"/>
      <c r="V47" s="14"/>
      <c r="W47" s="24"/>
      <c r="X47" s="32"/>
    </row>
    <row r="48" spans="1:24" s="1" customFormat="1" x14ac:dyDescent="0.25">
      <c r="A48" s="11" t="s">
        <v>22</v>
      </c>
      <c r="B48" s="37">
        <f>B93/B94</f>
        <v>2.9116379310344831</v>
      </c>
      <c r="C48" s="14">
        <f>C93/C94</f>
        <v>2.4135514018691588</v>
      </c>
      <c r="D48" s="14">
        <f t="shared" ref="D48:Q48" si="37">D93/D94</f>
        <v>2.3478260869565215</v>
      </c>
      <c r="E48" s="14">
        <f t="shared" si="37"/>
        <v>2.4282296650717705</v>
      </c>
      <c r="F48" s="24">
        <f t="shared" si="37"/>
        <v>2.2778993435448576</v>
      </c>
      <c r="G48" s="14">
        <f t="shared" si="37"/>
        <v>2.3350515463917527</v>
      </c>
      <c r="H48" s="14">
        <f t="shared" si="37"/>
        <v>2.3168316831683167</v>
      </c>
      <c r="I48" s="24">
        <f t="shared" si="37"/>
        <v>2.592841163310962</v>
      </c>
      <c r="J48" s="14">
        <f t="shared" si="37"/>
        <v>2.5466666666666669</v>
      </c>
      <c r="K48" s="24">
        <f t="shared" si="37"/>
        <v>2.6235565819861431</v>
      </c>
      <c r="L48" s="24">
        <f t="shared" si="37"/>
        <v>2.2295805739514347</v>
      </c>
      <c r="M48" s="24">
        <f t="shared" si="37"/>
        <v>2.3273942093541198</v>
      </c>
      <c r="N48" s="14">
        <f t="shared" si="37"/>
        <v>2.6939252336448596</v>
      </c>
      <c r="O48" s="14">
        <f t="shared" si="37"/>
        <v>2.8228155339805827</v>
      </c>
      <c r="P48" s="14">
        <f t="shared" si="37"/>
        <v>2.2839805825242716</v>
      </c>
      <c r="Q48" s="24">
        <f t="shared" si="37"/>
        <v>2.5409090909090906</v>
      </c>
      <c r="R48" s="14"/>
      <c r="S48" s="24"/>
      <c r="T48" s="14"/>
      <c r="U48" s="14"/>
      <c r="V48" s="14"/>
      <c r="W48" s="24"/>
      <c r="X48" s="32"/>
    </row>
    <row r="49" spans="1:24" s="1" customFormat="1" x14ac:dyDescent="0.25">
      <c r="A49" s="11" t="s">
        <v>23</v>
      </c>
      <c r="B49" s="37">
        <f>B83/B96</f>
        <v>0.76939970717423134</v>
      </c>
      <c r="C49" s="14">
        <f>C83/C96</f>
        <v>0.76549019607843138</v>
      </c>
      <c r="D49" s="14">
        <f t="shared" ref="D49:Q49" si="38">D83/D96</f>
        <v>0.68519855595667878</v>
      </c>
      <c r="E49" s="14">
        <f t="shared" si="38"/>
        <v>0.63157894736842102</v>
      </c>
      <c r="F49" s="24">
        <f t="shared" si="38"/>
        <v>0.85004516711833789</v>
      </c>
      <c r="G49" s="14">
        <f t="shared" si="38"/>
        <v>0.86772983114446522</v>
      </c>
      <c r="H49" s="14">
        <f t="shared" si="38"/>
        <v>0.78790534618755481</v>
      </c>
      <c r="I49" s="24">
        <f t="shared" si="38"/>
        <v>0.894415357766143</v>
      </c>
      <c r="J49" s="14">
        <f t="shared" si="38"/>
        <v>0.7070401211203633</v>
      </c>
      <c r="K49" s="24">
        <f t="shared" si="38"/>
        <v>0.87763713080168781</v>
      </c>
      <c r="L49" s="24">
        <f t="shared" si="38"/>
        <v>0.92768791627021885</v>
      </c>
      <c r="M49" s="24">
        <f t="shared" si="38"/>
        <v>0.90624999999999989</v>
      </c>
      <c r="N49" s="14">
        <f t="shared" si="38"/>
        <v>0.73940345368916793</v>
      </c>
      <c r="O49" s="14">
        <f t="shared" si="38"/>
        <v>0.74385408406026976</v>
      </c>
      <c r="P49" s="14">
        <f t="shared" si="38"/>
        <v>0.67205169628432959</v>
      </c>
      <c r="Q49" s="24">
        <f t="shared" si="38"/>
        <v>0.8900999091734787</v>
      </c>
      <c r="R49" s="14"/>
      <c r="S49" s="24"/>
      <c r="T49" s="14"/>
      <c r="U49" s="14"/>
      <c r="V49" s="14"/>
      <c r="W49" s="24"/>
      <c r="X49" s="32"/>
    </row>
    <row r="50" spans="1:24" s="1" customFormat="1" x14ac:dyDescent="0.25">
      <c r="A50" s="11" t="s">
        <v>24</v>
      </c>
      <c r="B50" s="37">
        <f>B89/B80</f>
        <v>2.3018867924528301</v>
      </c>
      <c r="C50" s="14">
        <f>C89/C80</f>
        <v>2.141295862607338</v>
      </c>
      <c r="D50" s="14">
        <f t="shared" ref="D50:Q50" si="39">D89/D80</f>
        <v>2.1164835164835165</v>
      </c>
      <c r="E50" s="14">
        <f t="shared" si="39"/>
        <v>2.2582837723024638</v>
      </c>
      <c r="F50" s="24">
        <f t="shared" si="39"/>
        <v>1.9961685823754789</v>
      </c>
      <c r="G50" s="14">
        <f t="shared" si="39"/>
        <v>2.0653879686137753</v>
      </c>
      <c r="H50" s="14">
        <f t="shared" si="39"/>
        <v>2.1304693715194909</v>
      </c>
      <c r="I50" s="24">
        <f t="shared" si="39"/>
        <v>2.1217257318952232</v>
      </c>
      <c r="J50" s="14">
        <f t="shared" si="39"/>
        <v>2.1518518518518519</v>
      </c>
      <c r="K50" s="24">
        <f t="shared" si="39"/>
        <v>2.0887218045112781</v>
      </c>
      <c r="L50" s="24">
        <f t="shared" si="39"/>
        <v>1.923846153846154</v>
      </c>
      <c r="M50" s="24">
        <f t="shared" si="39"/>
        <v>1.9601873536299765</v>
      </c>
      <c r="N50" s="14">
        <f t="shared" si="39"/>
        <v>2.0802919708029197</v>
      </c>
      <c r="O50" s="14">
        <f t="shared" si="39"/>
        <v>2.1995515695067263</v>
      </c>
      <c r="P50" s="14">
        <f t="shared" si="39"/>
        <v>2.1716535433070865</v>
      </c>
      <c r="Q50" s="24">
        <f t="shared" si="39"/>
        <v>2.0486397361912614</v>
      </c>
      <c r="R50" s="14"/>
      <c r="S50" s="24"/>
      <c r="T50" s="14"/>
      <c r="U50" s="14"/>
      <c r="V50" s="14"/>
      <c r="W50" s="24"/>
      <c r="X50" s="32"/>
    </row>
    <row r="51" spans="1:24" s="1" customFormat="1" x14ac:dyDescent="0.25">
      <c r="A51" s="11" t="s">
        <v>28</v>
      </c>
      <c r="B51" s="37">
        <f>B82/B94</f>
        <v>1.5689655172413794</v>
      </c>
      <c r="C51" s="14">
        <f>C82/C94</f>
        <v>1.52803738317757</v>
      </c>
      <c r="D51" s="14">
        <f t="shared" ref="D51:Q51" si="40">D82/D94</f>
        <v>1.7391304347826086</v>
      </c>
      <c r="E51" s="14">
        <f t="shared" si="40"/>
        <v>1.4832535885167466</v>
      </c>
      <c r="F51" s="24">
        <f t="shared" si="40"/>
        <v>1.2910284463894968</v>
      </c>
      <c r="G51" s="14">
        <f t="shared" si="40"/>
        <v>1.3788659793814433</v>
      </c>
      <c r="H51" s="14">
        <f t="shared" si="40"/>
        <v>1.556930693069307</v>
      </c>
      <c r="I51" s="24">
        <f t="shared" si="40"/>
        <v>1.494407158836689</v>
      </c>
      <c r="J51" s="14">
        <f t="shared" si="40"/>
        <v>1.5222222222222221</v>
      </c>
      <c r="K51" s="24">
        <f t="shared" si="40"/>
        <v>1.5080831408775981</v>
      </c>
      <c r="L51" s="24">
        <f t="shared" si="40"/>
        <v>1.3929359823399556</v>
      </c>
      <c r="M51" s="24">
        <f t="shared" si="40"/>
        <v>1.44543429844098</v>
      </c>
      <c r="N51" s="14">
        <f t="shared" si="40"/>
        <v>1.5070093457943925</v>
      </c>
      <c r="O51" s="14">
        <f t="shared" si="40"/>
        <v>1.5776699029126213</v>
      </c>
      <c r="P51" s="14">
        <f t="shared" si="40"/>
        <v>1.5364077669902911</v>
      </c>
      <c r="Q51" s="24">
        <f t="shared" si="40"/>
        <v>1.4204545454545454</v>
      </c>
      <c r="R51" s="14"/>
      <c r="S51" s="24"/>
      <c r="T51" s="14"/>
      <c r="U51" s="14"/>
      <c r="V51" s="14"/>
      <c r="W51" s="24"/>
      <c r="X51" s="32"/>
    </row>
    <row r="52" spans="1:24" s="1" customFormat="1" x14ac:dyDescent="0.25">
      <c r="A52" s="56"/>
      <c r="B52" s="57"/>
      <c r="C52" s="58"/>
      <c r="D52" s="59"/>
      <c r="E52" s="59"/>
      <c r="F52" s="59"/>
      <c r="G52" s="59"/>
      <c r="H52" s="59"/>
      <c r="I52" s="59"/>
      <c r="J52" s="58"/>
      <c r="K52" s="58"/>
      <c r="L52" s="58"/>
      <c r="M52" s="58"/>
      <c r="N52" s="58"/>
      <c r="O52" s="58"/>
      <c r="P52" s="58"/>
      <c r="Q52" s="58"/>
      <c r="R52" s="58"/>
      <c r="S52" s="58"/>
      <c r="T52" s="58"/>
      <c r="U52" s="58"/>
      <c r="V52" s="58"/>
      <c r="W52" s="58"/>
      <c r="X52" s="60"/>
    </row>
    <row r="53" spans="1:24" s="2" customFormat="1" x14ac:dyDescent="0.25">
      <c r="A53" s="53" t="s">
        <v>74</v>
      </c>
      <c r="B53" s="47"/>
      <c r="C53" s="33"/>
      <c r="D53" s="34"/>
      <c r="E53" s="34"/>
      <c r="F53" s="34"/>
      <c r="G53" s="34"/>
      <c r="H53" s="34"/>
      <c r="I53" s="34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3"/>
      <c r="W53" s="33"/>
      <c r="X53" s="48"/>
    </row>
    <row r="54" spans="1:24" s="2" customFormat="1" x14ac:dyDescent="0.25">
      <c r="A54" s="54" t="s">
        <v>52</v>
      </c>
      <c r="B54" s="39"/>
      <c r="C54" s="13"/>
      <c r="D54" s="5"/>
      <c r="E54" s="5"/>
      <c r="F54" s="6"/>
      <c r="G54" s="5"/>
      <c r="H54" s="5"/>
      <c r="I54" s="6"/>
      <c r="J54" s="13"/>
      <c r="K54" s="21"/>
      <c r="L54" s="21"/>
      <c r="M54" s="21"/>
      <c r="N54" s="13"/>
      <c r="O54" s="13"/>
      <c r="P54" s="13"/>
      <c r="Q54" s="21"/>
      <c r="R54" s="13">
        <v>90</v>
      </c>
      <c r="S54" s="21">
        <v>81</v>
      </c>
      <c r="T54" s="13">
        <v>83</v>
      </c>
      <c r="U54" s="13">
        <v>83</v>
      </c>
      <c r="V54" s="13">
        <v>86</v>
      </c>
      <c r="W54" s="21">
        <v>84</v>
      </c>
      <c r="X54" s="30">
        <v>87</v>
      </c>
    </row>
    <row r="55" spans="1:24" s="2" customFormat="1" x14ac:dyDescent="0.25">
      <c r="A55" s="54" t="s">
        <v>53</v>
      </c>
      <c r="B55" s="39"/>
      <c r="C55" s="13"/>
      <c r="D55" s="5"/>
      <c r="E55" s="5"/>
      <c r="F55" s="6"/>
      <c r="G55" s="5"/>
      <c r="H55" s="5"/>
      <c r="I55" s="6"/>
      <c r="J55" s="13"/>
      <c r="K55" s="21"/>
      <c r="L55" s="21"/>
      <c r="M55" s="21"/>
      <c r="N55" s="13"/>
      <c r="O55" s="13"/>
      <c r="P55" s="13"/>
      <c r="Q55" s="21"/>
      <c r="R55" s="13">
        <v>56</v>
      </c>
      <c r="S55" s="21">
        <v>67</v>
      </c>
      <c r="T55" s="13">
        <v>37</v>
      </c>
      <c r="U55" s="13">
        <v>24</v>
      </c>
      <c r="V55" s="13">
        <v>26</v>
      </c>
      <c r="W55" s="21">
        <v>55</v>
      </c>
      <c r="X55" s="30"/>
    </row>
    <row r="56" spans="1:24" s="2" customFormat="1" ht="30" x14ac:dyDescent="0.25">
      <c r="A56" s="55" t="s">
        <v>54</v>
      </c>
      <c r="B56" s="39"/>
      <c r="C56" s="13"/>
      <c r="D56" s="5"/>
      <c r="E56" s="5"/>
      <c r="F56" s="6"/>
      <c r="G56" s="5"/>
      <c r="H56" s="5"/>
      <c r="I56" s="6"/>
      <c r="J56" s="13"/>
      <c r="K56" s="21"/>
      <c r="L56" s="21"/>
      <c r="M56" s="21"/>
      <c r="N56" s="13"/>
      <c r="O56" s="13"/>
      <c r="P56" s="13"/>
      <c r="Q56" s="21"/>
      <c r="R56" s="13">
        <v>22</v>
      </c>
      <c r="S56" s="21">
        <v>57</v>
      </c>
      <c r="T56" s="13">
        <v>21</v>
      </c>
      <c r="U56" s="13">
        <v>24</v>
      </c>
      <c r="V56" s="13">
        <v>20</v>
      </c>
      <c r="W56" s="21">
        <v>45</v>
      </c>
      <c r="X56" s="30">
        <v>19</v>
      </c>
    </row>
    <row r="57" spans="1:24" s="2" customFormat="1" x14ac:dyDescent="0.25">
      <c r="A57" s="54" t="s">
        <v>55</v>
      </c>
      <c r="B57" s="37"/>
      <c r="C57" s="14"/>
      <c r="D57" s="7"/>
      <c r="E57" s="7"/>
      <c r="F57" s="8"/>
      <c r="G57" s="7"/>
      <c r="H57" s="7"/>
      <c r="I57" s="8"/>
      <c r="J57" s="14"/>
      <c r="K57" s="24"/>
      <c r="L57" s="24"/>
      <c r="M57" s="24"/>
      <c r="N57" s="14"/>
      <c r="O57" s="14"/>
      <c r="P57" s="14"/>
      <c r="Q57" s="24"/>
      <c r="R57" s="14">
        <v>0.62</v>
      </c>
      <c r="S57" s="24">
        <v>0.83</v>
      </c>
      <c r="T57" s="14">
        <v>0.45</v>
      </c>
      <c r="U57" s="14">
        <v>0.28999999999999998</v>
      </c>
      <c r="V57" s="14">
        <v>0.3</v>
      </c>
      <c r="W57" s="24">
        <v>0.65</v>
      </c>
      <c r="X57" s="32"/>
    </row>
    <row r="58" spans="1:24" s="2" customFormat="1" x14ac:dyDescent="0.25">
      <c r="A58" s="54" t="s">
        <v>56</v>
      </c>
      <c r="B58" s="39"/>
      <c r="C58" s="13"/>
      <c r="D58" s="5"/>
      <c r="E58" s="5"/>
      <c r="F58" s="6"/>
      <c r="G58" s="5"/>
      <c r="H58" s="5"/>
      <c r="I58" s="6"/>
      <c r="J58" s="13"/>
      <c r="K58" s="21"/>
      <c r="L58" s="21"/>
      <c r="M58" s="21"/>
      <c r="N58" s="13"/>
      <c r="O58" s="13"/>
      <c r="P58" s="13"/>
      <c r="Q58" s="21"/>
      <c r="R58" s="13">
        <v>6.5</v>
      </c>
      <c r="S58" s="21">
        <v>6</v>
      </c>
      <c r="T58" s="13">
        <v>6</v>
      </c>
      <c r="U58" s="13">
        <v>6.5</v>
      </c>
      <c r="V58" s="13">
        <v>6</v>
      </c>
      <c r="W58" s="21">
        <v>7</v>
      </c>
      <c r="X58" s="30">
        <v>6.5</v>
      </c>
    </row>
    <row r="59" spans="1:24" s="2" customFormat="1" ht="14.25" customHeight="1" x14ac:dyDescent="0.25">
      <c r="A59" s="54" t="s">
        <v>58</v>
      </c>
      <c r="B59" s="39"/>
      <c r="C59" s="13"/>
      <c r="D59" s="5"/>
      <c r="E59" s="5"/>
      <c r="F59" s="6"/>
      <c r="G59" s="5"/>
      <c r="H59" s="5"/>
      <c r="I59" s="6"/>
      <c r="J59" s="13"/>
      <c r="K59" s="21"/>
      <c r="L59" s="21"/>
      <c r="M59" s="21"/>
      <c r="N59" s="13"/>
      <c r="O59" s="13"/>
      <c r="P59" s="13"/>
      <c r="Q59" s="21"/>
      <c r="R59" s="13">
        <v>40</v>
      </c>
      <c r="S59" s="21">
        <v>40</v>
      </c>
      <c r="T59" s="13">
        <v>39</v>
      </c>
      <c r="U59" s="13">
        <v>42</v>
      </c>
      <c r="V59" s="13">
        <v>42</v>
      </c>
      <c r="W59" s="21">
        <v>43</v>
      </c>
      <c r="X59" s="30">
        <v>42</v>
      </c>
    </row>
    <row r="60" spans="1:24" s="2" customFormat="1" ht="30" x14ac:dyDescent="0.25">
      <c r="A60" s="55" t="s">
        <v>108</v>
      </c>
      <c r="B60" s="39"/>
      <c r="C60" s="13"/>
      <c r="D60" s="5"/>
      <c r="E60" s="5"/>
      <c r="F60" s="6"/>
      <c r="G60" s="5"/>
      <c r="H60" s="5"/>
      <c r="I60" s="6"/>
      <c r="J60" s="13"/>
      <c r="K60" s="21"/>
      <c r="L60" s="21"/>
      <c r="M60" s="21"/>
      <c r="N60" s="13"/>
      <c r="O60" s="13"/>
      <c r="P60" s="13"/>
      <c r="Q60" s="21"/>
      <c r="R60" s="13">
        <v>17</v>
      </c>
      <c r="S60" s="21">
        <v>16</v>
      </c>
      <c r="T60" s="13">
        <v>17</v>
      </c>
      <c r="U60" s="13">
        <v>18</v>
      </c>
      <c r="V60" s="13">
        <v>20</v>
      </c>
      <c r="W60" s="21">
        <v>18</v>
      </c>
      <c r="X60" s="30">
        <v>15</v>
      </c>
    </row>
    <row r="61" spans="1:24" s="2" customFormat="1" ht="30" x14ac:dyDescent="0.25">
      <c r="A61" s="55" t="s">
        <v>109</v>
      </c>
      <c r="B61" s="39"/>
      <c r="C61" s="13"/>
      <c r="D61" s="5"/>
      <c r="E61" s="5"/>
      <c r="F61" s="6"/>
      <c r="G61" s="5"/>
      <c r="H61" s="5"/>
      <c r="I61" s="6"/>
      <c r="J61" s="13"/>
      <c r="K61" s="21"/>
      <c r="L61" s="21"/>
      <c r="M61" s="21"/>
      <c r="N61" s="13"/>
      <c r="O61" s="13"/>
      <c r="P61" s="13"/>
      <c r="Q61" s="21"/>
      <c r="R61" s="13">
        <v>10</v>
      </c>
      <c r="S61" s="21">
        <v>12</v>
      </c>
      <c r="T61" s="13">
        <v>13</v>
      </c>
      <c r="U61" s="13"/>
      <c r="V61" s="13">
        <v>12</v>
      </c>
      <c r="W61" s="21">
        <v>12</v>
      </c>
      <c r="X61" s="30">
        <v>11</v>
      </c>
    </row>
    <row r="62" spans="1:24" s="2" customFormat="1" x14ac:dyDescent="0.25">
      <c r="A62" s="54" t="s">
        <v>57</v>
      </c>
      <c r="B62" s="39"/>
      <c r="C62" s="13"/>
      <c r="D62" s="5"/>
      <c r="E62" s="5"/>
      <c r="F62" s="6"/>
      <c r="G62" s="5"/>
      <c r="H62" s="5"/>
      <c r="I62" s="6"/>
      <c r="J62" s="13"/>
      <c r="K62" s="21"/>
      <c r="L62" s="21"/>
      <c r="M62" s="21"/>
      <c r="N62" s="13"/>
      <c r="O62" s="13"/>
      <c r="P62" s="13"/>
      <c r="Q62" s="21"/>
      <c r="R62" s="13">
        <v>5</v>
      </c>
      <c r="S62" s="21">
        <v>5</v>
      </c>
      <c r="T62" s="13">
        <v>5</v>
      </c>
      <c r="U62" s="13">
        <v>5</v>
      </c>
      <c r="V62" s="13">
        <v>4</v>
      </c>
      <c r="W62" s="21">
        <v>6</v>
      </c>
      <c r="X62" s="30">
        <v>5</v>
      </c>
    </row>
    <row r="63" spans="1:24" s="2" customFormat="1" x14ac:dyDescent="0.25">
      <c r="A63" s="54" t="s">
        <v>103</v>
      </c>
      <c r="B63" s="39"/>
      <c r="C63" s="13"/>
      <c r="D63" s="5"/>
      <c r="E63" s="5"/>
      <c r="F63" s="6"/>
      <c r="G63" s="5"/>
      <c r="H63" s="5"/>
      <c r="I63" s="6"/>
      <c r="J63" s="13"/>
      <c r="K63" s="21"/>
      <c r="L63" s="21"/>
      <c r="M63" s="21"/>
      <c r="N63" s="13"/>
      <c r="O63" s="13"/>
      <c r="P63" s="13"/>
      <c r="Q63" s="21"/>
      <c r="R63" s="13">
        <v>16</v>
      </c>
      <c r="S63" s="21">
        <v>17</v>
      </c>
      <c r="T63" s="13">
        <v>16</v>
      </c>
      <c r="U63" s="13">
        <v>15</v>
      </c>
      <c r="V63" s="13">
        <v>18</v>
      </c>
      <c r="W63" s="21">
        <v>17</v>
      </c>
      <c r="X63" s="30">
        <v>17</v>
      </c>
    </row>
    <row r="64" spans="1:24" s="2" customFormat="1" x14ac:dyDescent="0.25">
      <c r="A64" s="54" t="s">
        <v>104</v>
      </c>
      <c r="B64" s="39"/>
      <c r="C64" s="13"/>
      <c r="D64" s="5"/>
      <c r="E64" s="5"/>
      <c r="F64" s="6"/>
      <c r="G64" s="5"/>
      <c r="H64" s="5"/>
      <c r="I64" s="6"/>
      <c r="J64" s="13"/>
      <c r="K64" s="21"/>
      <c r="L64" s="21"/>
      <c r="M64" s="21"/>
      <c r="N64" s="13"/>
      <c r="O64" s="13"/>
      <c r="P64" s="13"/>
      <c r="Q64" s="21"/>
      <c r="R64" s="13">
        <v>8</v>
      </c>
      <c r="S64" s="21">
        <v>8</v>
      </c>
      <c r="T64" s="13">
        <v>8</v>
      </c>
      <c r="U64" s="13">
        <v>8</v>
      </c>
      <c r="V64" s="13">
        <v>8</v>
      </c>
      <c r="W64" s="21">
        <v>8</v>
      </c>
      <c r="X64" s="30">
        <v>8</v>
      </c>
    </row>
    <row r="65" spans="1:24" s="2" customFormat="1" x14ac:dyDescent="0.25">
      <c r="A65" s="54" t="s">
        <v>106</v>
      </c>
      <c r="B65" s="39"/>
      <c r="C65" s="13"/>
      <c r="D65" s="5"/>
      <c r="E65" s="5"/>
      <c r="F65" s="6"/>
      <c r="G65" s="5"/>
      <c r="H65" s="5"/>
      <c r="I65" s="6"/>
      <c r="J65" s="13"/>
      <c r="K65" s="21"/>
      <c r="L65" s="21"/>
      <c r="M65" s="21"/>
      <c r="N65" s="13"/>
      <c r="O65" s="13"/>
      <c r="P65" s="13"/>
      <c r="Q65" s="21"/>
      <c r="R65" s="13">
        <v>7</v>
      </c>
      <c r="S65" s="21">
        <v>7</v>
      </c>
      <c r="T65" s="13">
        <v>7</v>
      </c>
      <c r="U65" s="13">
        <v>7</v>
      </c>
      <c r="V65" s="13">
        <v>7</v>
      </c>
      <c r="W65" s="21">
        <v>7</v>
      </c>
      <c r="X65" s="30">
        <v>7</v>
      </c>
    </row>
    <row r="66" spans="1:24" s="2" customFormat="1" x14ac:dyDescent="0.25">
      <c r="A66" s="54" t="s">
        <v>107</v>
      </c>
      <c r="B66" s="39"/>
      <c r="C66" s="13"/>
      <c r="D66" s="5"/>
      <c r="E66" s="5"/>
      <c r="F66" s="6"/>
      <c r="G66" s="5"/>
      <c r="H66" s="5"/>
      <c r="I66" s="6"/>
      <c r="J66" s="13"/>
      <c r="K66" s="21"/>
      <c r="L66" s="21"/>
      <c r="M66" s="21"/>
      <c r="N66" s="13"/>
      <c r="O66" s="13"/>
      <c r="P66" s="13"/>
      <c r="Q66" s="21"/>
      <c r="R66" s="13">
        <v>7</v>
      </c>
      <c r="S66" s="21">
        <v>7</v>
      </c>
      <c r="T66" s="13">
        <v>7</v>
      </c>
      <c r="U66" s="13">
        <v>7</v>
      </c>
      <c r="V66" s="13">
        <v>7</v>
      </c>
      <c r="W66" s="21">
        <v>7</v>
      </c>
      <c r="X66" s="30">
        <v>7</v>
      </c>
    </row>
    <row r="67" spans="1:24" s="2" customFormat="1" x14ac:dyDescent="0.25">
      <c r="A67" s="54" t="s">
        <v>105</v>
      </c>
      <c r="B67" s="39"/>
      <c r="C67" s="13"/>
      <c r="D67" s="5"/>
      <c r="E67" s="5"/>
      <c r="F67" s="6"/>
      <c r="G67" s="5"/>
      <c r="H67" s="5"/>
      <c r="I67" s="6"/>
      <c r="J67" s="13"/>
      <c r="K67" s="21"/>
      <c r="L67" s="21"/>
      <c r="M67" s="21"/>
      <c r="N67" s="13"/>
      <c r="O67" s="13"/>
      <c r="P67" s="13"/>
      <c r="Q67" s="21"/>
      <c r="R67" s="13">
        <v>18</v>
      </c>
      <c r="S67" s="21">
        <v>19</v>
      </c>
      <c r="T67" s="13">
        <v>19</v>
      </c>
      <c r="U67" s="13">
        <v>19</v>
      </c>
      <c r="V67" s="13">
        <v>19</v>
      </c>
      <c r="W67" s="21">
        <v>19</v>
      </c>
      <c r="X67" s="30">
        <v>19</v>
      </c>
    </row>
    <row r="68" spans="1:24" s="2" customFormat="1" x14ac:dyDescent="0.25">
      <c r="A68" s="54" t="s">
        <v>59</v>
      </c>
      <c r="B68" s="39">
        <v>41</v>
      </c>
      <c r="C68" s="13">
        <v>41</v>
      </c>
      <c r="D68" s="5">
        <v>40</v>
      </c>
      <c r="E68" s="5">
        <v>41</v>
      </c>
      <c r="F68" s="6">
        <v>41</v>
      </c>
      <c r="G68" s="5">
        <v>41</v>
      </c>
      <c r="H68" s="5">
        <v>40</v>
      </c>
      <c r="I68" s="6">
        <v>39</v>
      </c>
      <c r="J68" s="13">
        <v>40</v>
      </c>
      <c r="K68" s="21">
        <v>41</v>
      </c>
      <c r="L68" s="21">
        <v>40</v>
      </c>
      <c r="M68" s="21">
        <v>41</v>
      </c>
      <c r="N68" s="13">
        <v>41</v>
      </c>
      <c r="O68" s="13">
        <v>41</v>
      </c>
      <c r="P68" s="13">
        <v>39</v>
      </c>
      <c r="Q68" s="21">
        <v>40</v>
      </c>
      <c r="R68" s="13">
        <v>41</v>
      </c>
      <c r="S68" s="21">
        <v>40</v>
      </c>
      <c r="T68" s="13">
        <v>40</v>
      </c>
      <c r="U68" s="13">
        <v>41</v>
      </c>
      <c r="V68" s="13">
        <v>39</v>
      </c>
      <c r="W68" s="21">
        <v>40</v>
      </c>
      <c r="X68" s="30">
        <v>42</v>
      </c>
    </row>
    <row r="69" spans="1:24" s="2" customFormat="1" x14ac:dyDescent="0.25">
      <c r="A69" s="54" t="s">
        <v>60</v>
      </c>
      <c r="B69" s="39">
        <v>22</v>
      </c>
      <c r="C69" s="13">
        <v>22</v>
      </c>
      <c r="D69" s="5">
        <v>23</v>
      </c>
      <c r="E69" s="5">
        <v>23</v>
      </c>
      <c r="F69" s="6">
        <v>23</v>
      </c>
      <c r="G69" s="5">
        <v>23</v>
      </c>
      <c r="H69" s="5">
        <v>23</v>
      </c>
      <c r="I69" s="6">
        <v>22</v>
      </c>
      <c r="J69" s="13">
        <v>22</v>
      </c>
      <c r="K69" s="21">
        <v>23</v>
      </c>
      <c r="L69" s="21">
        <v>23</v>
      </c>
      <c r="M69" s="21">
        <v>22</v>
      </c>
      <c r="N69" s="13">
        <v>22</v>
      </c>
      <c r="O69" s="13">
        <v>23</v>
      </c>
      <c r="P69" s="13">
        <v>22</v>
      </c>
      <c r="Q69" s="21">
        <v>23</v>
      </c>
      <c r="R69" s="13">
        <v>23</v>
      </c>
      <c r="S69" s="21">
        <v>22</v>
      </c>
      <c r="T69" s="13">
        <v>22</v>
      </c>
      <c r="U69" s="13">
        <v>24</v>
      </c>
      <c r="V69" s="13">
        <v>21</v>
      </c>
      <c r="W69" s="21">
        <v>22</v>
      </c>
      <c r="X69" s="30">
        <v>23</v>
      </c>
    </row>
    <row r="70" spans="1:24" s="2" customFormat="1" x14ac:dyDescent="0.25">
      <c r="A70" s="54" t="s">
        <v>61</v>
      </c>
      <c r="B70" s="39">
        <v>19</v>
      </c>
      <c r="C70" s="13">
        <v>19</v>
      </c>
      <c r="D70" s="5">
        <v>17</v>
      </c>
      <c r="E70" s="5">
        <v>18</v>
      </c>
      <c r="F70" s="6">
        <v>18</v>
      </c>
      <c r="G70" s="5">
        <v>18</v>
      </c>
      <c r="H70" s="5">
        <v>17</v>
      </c>
      <c r="I70" s="6">
        <v>17</v>
      </c>
      <c r="J70" s="13">
        <v>18</v>
      </c>
      <c r="K70" s="21">
        <v>18</v>
      </c>
      <c r="L70" s="21">
        <v>17</v>
      </c>
      <c r="M70" s="21">
        <v>19</v>
      </c>
      <c r="N70" s="13">
        <v>19</v>
      </c>
      <c r="O70" s="13">
        <v>18</v>
      </c>
      <c r="P70" s="13">
        <v>17</v>
      </c>
      <c r="Q70" s="21">
        <v>17</v>
      </c>
      <c r="R70" s="13">
        <v>18</v>
      </c>
      <c r="S70" s="21">
        <v>18</v>
      </c>
      <c r="T70" s="13">
        <v>18</v>
      </c>
      <c r="U70" s="13">
        <v>17</v>
      </c>
      <c r="V70" s="13">
        <v>18</v>
      </c>
      <c r="W70" s="21">
        <v>18</v>
      </c>
      <c r="X70" s="30">
        <v>19</v>
      </c>
    </row>
    <row r="71" spans="1:24" s="2" customFormat="1" x14ac:dyDescent="0.25">
      <c r="A71" s="54" t="s">
        <v>100</v>
      </c>
      <c r="B71" s="39">
        <v>15</v>
      </c>
      <c r="C71" s="13">
        <v>14</v>
      </c>
      <c r="D71" s="5">
        <v>15</v>
      </c>
      <c r="E71" s="5">
        <v>15</v>
      </c>
      <c r="F71" s="6">
        <v>15</v>
      </c>
      <c r="G71" s="5">
        <v>14</v>
      </c>
      <c r="H71" s="5">
        <v>15</v>
      </c>
      <c r="I71" s="6">
        <v>15</v>
      </c>
      <c r="J71" s="13">
        <v>15</v>
      </c>
      <c r="K71" s="21">
        <v>15</v>
      </c>
      <c r="L71" s="21">
        <v>15</v>
      </c>
      <c r="M71" s="21">
        <v>15</v>
      </c>
      <c r="N71" s="13">
        <v>15</v>
      </c>
      <c r="O71" s="13">
        <v>15</v>
      </c>
      <c r="P71" s="13">
        <v>15</v>
      </c>
      <c r="Q71" s="21">
        <v>14</v>
      </c>
      <c r="R71" s="13">
        <v>15</v>
      </c>
      <c r="S71" s="21">
        <v>14</v>
      </c>
      <c r="T71" s="13">
        <v>15</v>
      </c>
      <c r="U71" s="13">
        <v>15</v>
      </c>
      <c r="V71" s="13">
        <v>14</v>
      </c>
      <c r="W71" s="21">
        <v>15</v>
      </c>
      <c r="X71" s="30">
        <v>16</v>
      </c>
    </row>
    <row r="72" spans="1:24" s="2" customFormat="1" x14ac:dyDescent="0.25">
      <c r="A72" s="54" t="s">
        <v>101</v>
      </c>
      <c r="B72" s="39">
        <v>3</v>
      </c>
      <c r="C72" s="13">
        <v>5</v>
      </c>
      <c r="D72" s="5">
        <v>4</v>
      </c>
      <c r="E72" s="5">
        <v>5</v>
      </c>
      <c r="F72" s="6">
        <v>5</v>
      </c>
      <c r="G72" s="5">
        <v>5</v>
      </c>
      <c r="H72" s="5">
        <v>5</v>
      </c>
      <c r="I72" s="6">
        <v>4</v>
      </c>
      <c r="J72" s="13">
        <v>4</v>
      </c>
      <c r="K72" s="21">
        <v>4</v>
      </c>
      <c r="L72" s="21">
        <v>6</v>
      </c>
      <c r="M72" s="21">
        <v>5</v>
      </c>
      <c r="N72" s="13">
        <v>3</v>
      </c>
      <c r="O72" s="13">
        <v>5</v>
      </c>
      <c r="P72" s="13">
        <v>4</v>
      </c>
      <c r="Q72" s="21">
        <v>6</v>
      </c>
      <c r="R72" s="13">
        <v>5</v>
      </c>
      <c r="S72" s="21">
        <v>5</v>
      </c>
      <c r="T72" s="13">
        <v>5</v>
      </c>
      <c r="U72" s="13">
        <v>5</v>
      </c>
      <c r="V72" s="13">
        <v>3</v>
      </c>
      <c r="W72" s="21">
        <v>3</v>
      </c>
      <c r="X72" s="30">
        <v>5</v>
      </c>
    </row>
    <row r="73" spans="1:24" s="2" customFormat="1" x14ac:dyDescent="0.25">
      <c r="A73" s="54" t="s">
        <v>62</v>
      </c>
      <c r="B73" s="39">
        <v>3</v>
      </c>
      <c r="C73" s="13">
        <v>3</v>
      </c>
      <c r="D73" s="5">
        <v>6</v>
      </c>
      <c r="E73" s="5">
        <v>5</v>
      </c>
      <c r="F73" s="6">
        <v>5</v>
      </c>
      <c r="G73" s="5">
        <v>5</v>
      </c>
      <c r="H73" s="5">
        <v>6</v>
      </c>
      <c r="I73" s="6">
        <v>5</v>
      </c>
      <c r="J73" s="13">
        <v>4</v>
      </c>
      <c r="K73" s="21">
        <v>5</v>
      </c>
      <c r="L73" s="21">
        <v>6</v>
      </c>
      <c r="M73" s="21">
        <v>3</v>
      </c>
      <c r="N73" s="13">
        <v>3</v>
      </c>
      <c r="O73" s="13">
        <v>5</v>
      </c>
      <c r="P73" s="13">
        <v>5</v>
      </c>
      <c r="Q73" s="21">
        <v>6</v>
      </c>
      <c r="R73" s="13">
        <v>5</v>
      </c>
      <c r="S73" s="21">
        <v>4</v>
      </c>
      <c r="T73" s="13">
        <v>4</v>
      </c>
      <c r="U73" s="13">
        <v>7</v>
      </c>
      <c r="V73" s="13">
        <v>3</v>
      </c>
      <c r="W73" s="21">
        <v>4</v>
      </c>
      <c r="X73" s="30">
        <v>4</v>
      </c>
    </row>
    <row r="74" spans="1:24" s="2" customFormat="1" x14ac:dyDescent="0.25">
      <c r="A74" s="66" t="s">
        <v>102</v>
      </c>
      <c r="B74" s="39" t="s">
        <v>45</v>
      </c>
      <c r="C74" s="13" t="s">
        <v>45</v>
      </c>
      <c r="D74" s="5" t="s">
        <v>46</v>
      </c>
      <c r="E74" s="5" t="s">
        <v>47</v>
      </c>
      <c r="F74" s="6" t="s">
        <v>47</v>
      </c>
      <c r="G74" s="5" t="s">
        <v>47</v>
      </c>
      <c r="H74" s="5" t="s">
        <v>46</v>
      </c>
      <c r="I74" s="6" t="s">
        <v>48</v>
      </c>
      <c r="J74" s="13" t="s">
        <v>44</v>
      </c>
      <c r="K74" s="21" t="s">
        <v>47</v>
      </c>
      <c r="L74" s="21" t="s">
        <v>46</v>
      </c>
      <c r="M74" s="21" t="s">
        <v>45</v>
      </c>
      <c r="N74" s="13" t="s">
        <v>45</v>
      </c>
      <c r="O74" s="13" t="s">
        <v>47</v>
      </c>
      <c r="P74" s="13" t="s">
        <v>48</v>
      </c>
      <c r="Q74" s="21" t="s">
        <v>46</v>
      </c>
      <c r="R74" s="13" t="s">
        <v>47</v>
      </c>
      <c r="S74" s="21" t="s">
        <v>44</v>
      </c>
      <c r="T74" s="13" t="s">
        <v>44</v>
      </c>
      <c r="U74" s="13" t="s">
        <v>49</v>
      </c>
      <c r="V74" s="13" t="s">
        <v>50</v>
      </c>
      <c r="W74" s="21" t="s">
        <v>44</v>
      </c>
      <c r="X74" s="30" t="s">
        <v>51</v>
      </c>
    </row>
    <row r="75" spans="1:24" s="2" customFormat="1" x14ac:dyDescent="0.25">
      <c r="A75" s="40" t="s">
        <v>65</v>
      </c>
      <c r="B75" s="39"/>
      <c r="C75" s="13"/>
      <c r="D75" s="5"/>
      <c r="E75" s="5"/>
      <c r="F75" s="6"/>
      <c r="G75" s="5"/>
      <c r="H75" s="5"/>
      <c r="I75" s="6"/>
      <c r="J75" s="13"/>
      <c r="K75" s="21"/>
      <c r="L75" s="21"/>
      <c r="M75" s="21"/>
      <c r="N75" s="13"/>
      <c r="O75" s="13"/>
      <c r="P75" s="13"/>
      <c r="Q75" s="21"/>
      <c r="R75" s="13" t="s">
        <v>66</v>
      </c>
      <c r="S75" s="21" t="s">
        <v>67</v>
      </c>
      <c r="T75" s="13" t="s">
        <v>66</v>
      </c>
      <c r="U75" s="13" t="s">
        <v>68</v>
      </c>
      <c r="V75" s="13" t="s">
        <v>67</v>
      </c>
      <c r="W75" s="21" t="s">
        <v>67</v>
      </c>
      <c r="X75" s="30" t="s">
        <v>69</v>
      </c>
    </row>
    <row r="76" spans="1:24" s="2" customFormat="1" x14ac:dyDescent="0.25">
      <c r="A76" s="52" t="s">
        <v>71</v>
      </c>
      <c r="B76" s="39"/>
      <c r="C76" s="13"/>
      <c r="D76" s="5"/>
      <c r="E76" s="5"/>
      <c r="F76" s="6"/>
      <c r="G76" s="5"/>
      <c r="H76" s="5"/>
      <c r="I76" s="6"/>
      <c r="J76" s="13"/>
      <c r="K76" s="21"/>
      <c r="L76" s="21"/>
      <c r="M76" s="21"/>
      <c r="N76" s="13"/>
      <c r="O76" s="13"/>
      <c r="P76" s="13"/>
      <c r="Q76" s="21"/>
      <c r="R76" s="13">
        <v>7</v>
      </c>
      <c r="S76" s="21"/>
      <c r="T76" s="13"/>
      <c r="U76" s="13">
        <v>8</v>
      </c>
      <c r="V76" s="13"/>
      <c r="W76" s="21">
        <v>8</v>
      </c>
      <c r="X76" s="30"/>
    </row>
    <row r="77" spans="1:24" s="2" customFormat="1" x14ac:dyDescent="0.25">
      <c r="A77" s="52" t="s">
        <v>70</v>
      </c>
      <c r="B77" s="39"/>
      <c r="C77" s="13"/>
      <c r="D77" s="5"/>
      <c r="E77" s="5"/>
      <c r="F77" s="6"/>
      <c r="G77" s="5"/>
      <c r="H77" s="5"/>
      <c r="I77" s="6"/>
      <c r="J77" s="13"/>
      <c r="K77" s="21"/>
      <c r="L77" s="21"/>
      <c r="M77" s="21"/>
      <c r="N77" s="13"/>
      <c r="O77" s="13"/>
      <c r="P77" s="13"/>
      <c r="Q77" s="21"/>
      <c r="R77" s="13">
        <v>7</v>
      </c>
      <c r="S77" s="21">
        <v>8</v>
      </c>
      <c r="T77" s="13"/>
      <c r="U77" s="13">
        <v>7</v>
      </c>
      <c r="V77" s="13">
        <v>8</v>
      </c>
      <c r="W77" s="21">
        <v>9</v>
      </c>
      <c r="X77" s="30">
        <v>9</v>
      </c>
    </row>
    <row r="78" spans="1:24" s="1" customFormat="1" x14ac:dyDescent="0.25">
      <c r="A78" s="61"/>
      <c r="B78" s="62"/>
      <c r="C78" s="63"/>
      <c r="D78" s="64"/>
      <c r="E78" s="64"/>
      <c r="F78" s="64"/>
      <c r="G78" s="64"/>
      <c r="H78" s="64"/>
      <c r="I78" s="64"/>
      <c r="J78" s="64"/>
      <c r="K78" s="6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5"/>
    </row>
    <row r="79" spans="1:24" s="2" customFormat="1" x14ac:dyDescent="0.25">
      <c r="A79" s="44" t="s">
        <v>75</v>
      </c>
      <c r="B79" s="47"/>
      <c r="C79" s="33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48"/>
    </row>
    <row r="80" spans="1:24" s="1" customFormat="1" x14ac:dyDescent="0.25">
      <c r="A80" s="12" t="s">
        <v>40</v>
      </c>
      <c r="B80" s="39">
        <v>13.78</v>
      </c>
      <c r="C80" s="13">
        <v>12.81</v>
      </c>
      <c r="D80" s="5">
        <v>13.65</v>
      </c>
      <c r="E80" s="5">
        <v>11.77</v>
      </c>
      <c r="F80" s="6">
        <v>13.05</v>
      </c>
      <c r="G80" s="5">
        <v>11.47</v>
      </c>
      <c r="H80" s="5">
        <v>12.57</v>
      </c>
      <c r="I80" s="6">
        <v>12.98</v>
      </c>
      <c r="J80" s="5">
        <v>13.5</v>
      </c>
      <c r="K80" s="6">
        <v>13.3</v>
      </c>
      <c r="L80" s="6">
        <v>13</v>
      </c>
      <c r="M80" s="6">
        <v>12.81</v>
      </c>
      <c r="N80" s="5">
        <v>13.7</v>
      </c>
      <c r="O80" s="5">
        <v>13.38</v>
      </c>
      <c r="P80" s="5">
        <v>12.7</v>
      </c>
      <c r="Q80" s="6">
        <v>12.13</v>
      </c>
      <c r="R80" s="5"/>
      <c r="S80" s="6"/>
      <c r="T80" s="5"/>
      <c r="U80" s="5"/>
      <c r="V80" s="5"/>
      <c r="W80" s="6"/>
      <c r="X80" s="30"/>
    </row>
    <row r="81" spans="1:24" s="1" customFormat="1" x14ac:dyDescent="0.25">
      <c r="A81" s="12" t="s">
        <v>39</v>
      </c>
      <c r="B81" s="39">
        <v>11.48</v>
      </c>
      <c r="C81" s="13">
        <v>10.98</v>
      </c>
      <c r="D81" s="5">
        <v>11.12</v>
      </c>
      <c r="E81" s="5">
        <v>9.93</v>
      </c>
      <c r="F81" s="6">
        <v>9.1</v>
      </c>
      <c r="G81" s="5">
        <v>8.1999999999999993</v>
      </c>
      <c r="H81" s="5">
        <v>9.86</v>
      </c>
      <c r="I81" s="6">
        <v>9.74</v>
      </c>
      <c r="J81" s="5">
        <v>10.98</v>
      </c>
      <c r="K81" s="6">
        <v>9.7200000000000006</v>
      </c>
      <c r="L81" s="6">
        <v>10.07</v>
      </c>
      <c r="M81" s="6">
        <v>9.65</v>
      </c>
      <c r="N81" s="5">
        <v>9.92</v>
      </c>
      <c r="O81" s="5">
        <v>10.53</v>
      </c>
      <c r="P81" s="5">
        <v>10.029999999999999</v>
      </c>
      <c r="Q81" s="6">
        <v>9.4600000000000009</v>
      </c>
      <c r="R81" s="5"/>
      <c r="S81" s="6"/>
      <c r="T81" s="5"/>
      <c r="U81" s="5"/>
      <c r="V81" s="5"/>
      <c r="W81" s="6"/>
      <c r="X81" s="30"/>
    </row>
    <row r="82" spans="1:24" s="1" customFormat="1" x14ac:dyDescent="0.25">
      <c r="A82" s="12" t="s">
        <v>38</v>
      </c>
      <c r="B82" s="39">
        <v>7.28</v>
      </c>
      <c r="C82" s="13">
        <v>6.54</v>
      </c>
      <c r="D82" s="5">
        <v>7.6</v>
      </c>
      <c r="E82" s="5">
        <v>6.2</v>
      </c>
      <c r="F82" s="6">
        <v>5.9</v>
      </c>
      <c r="G82" s="5">
        <v>5.35</v>
      </c>
      <c r="H82" s="5">
        <v>6.29</v>
      </c>
      <c r="I82" s="6">
        <v>6.68</v>
      </c>
      <c r="J82" s="5">
        <v>6.85</v>
      </c>
      <c r="K82" s="6">
        <v>6.53</v>
      </c>
      <c r="L82" s="6">
        <v>6.31</v>
      </c>
      <c r="M82" s="6">
        <v>6.49</v>
      </c>
      <c r="N82" s="5">
        <v>6.45</v>
      </c>
      <c r="O82" s="5">
        <v>6.5</v>
      </c>
      <c r="P82" s="5">
        <v>6.33</v>
      </c>
      <c r="Q82" s="6">
        <v>6.25</v>
      </c>
      <c r="R82" s="5"/>
      <c r="S82" s="6"/>
      <c r="T82" s="5"/>
      <c r="U82" s="5"/>
      <c r="V82" s="5"/>
      <c r="W82" s="6"/>
      <c r="X82" s="30"/>
    </row>
    <row r="83" spans="1:24" s="1" customFormat="1" x14ac:dyDescent="0.25">
      <c r="A83" s="12" t="s">
        <v>0</v>
      </c>
      <c r="B83" s="39">
        <v>10.51</v>
      </c>
      <c r="C83" s="13">
        <v>9.76</v>
      </c>
      <c r="D83" s="5">
        <v>9.49</v>
      </c>
      <c r="E83" s="5">
        <v>8.16</v>
      </c>
      <c r="F83" s="6">
        <v>9.41</v>
      </c>
      <c r="G83" s="5">
        <v>9.25</v>
      </c>
      <c r="H83" s="5">
        <v>8.99</v>
      </c>
      <c r="I83" s="6">
        <v>10.25</v>
      </c>
      <c r="J83" s="5">
        <v>9.34</v>
      </c>
      <c r="K83" s="6">
        <v>10.4</v>
      </c>
      <c r="L83" s="6">
        <v>9.75</v>
      </c>
      <c r="M83" s="6">
        <v>9.86</v>
      </c>
      <c r="N83" s="5">
        <v>9.42</v>
      </c>
      <c r="O83" s="5">
        <v>9.3800000000000008</v>
      </c>
      <c r="P83" s="5">
        <v>8.32</v>
      </c>
      <c r="Q83" s="6">
        <v>9.8000000000000007</v>
      </c>
      <c r="R83" s="5"/>
      <c r="S83" s="6"/>
      <c r="T83" s="5"/>
      <c r="U83" s="5"/>
      <c r="V83" s="5"/>
      <c r="W83" s="6"/>
      <c r="X83" s="30"/>
    </row>
    <row r="84" spans="1:24" s="1" customFormat="1" x14ac:dyDescent="0.25">
      <c r="A84" s="12" t="s">
        <v>1</v>
      </c>
      <c r="B84" s="39">
        <v>8.09</v>
      </c>
      <c r="C84" s="13">
        <v>7.48</v>
      </c>
      <c r="D84" s="5">
        <v>7.51</v>
      </c>
      <c r="E84" s="5">
        <v>5.91</v>
      </c>
      <c r="F84" s="6">
        <v>6.91</v>
      </c>
      <c r="G84" s="5">
        <v>6.72</v>
      </c>
      <c r="H84" s="5">
        <v>6.82</v>
      </c>
      <c r="I84" s="6">
        <v>8.35</v>
      </c>
      <c r="J84" s="5">
        <v>7.27</v>
      </c>
      <c r="K84" s="6">
        <v>7.85</v>
      </c>
      <c r="L84" s="6">
        <v>7.79</v>
      </c>
      <c r="M84" s="6">
        <v>7.22</v>
      </c>
      <c r="N84" s="5">
        <v>7.26</v>
      </c>
      <c r="O84" s="5">
        <v>6.99</v>
      </c>
      <c r="P84" s="5">
        <v>6.34</v>
      </c>
      <c r="Q84" s="6">
        <v>7.53</v>
      </c>
      <c r="R84" s="5"/>
      <c r="S84" s="6"/>
      <c r="T84" s="5"/>
      <c r="U84" s="5"/>
      <c r="V84" s="5"/>
      <c r="W84" s="6"/>
      <c r="X84" s="30"/>
    </row>
    <row r="85" spans="1:24" s="1" customFormat="1" x14ac:dyDescent="0.25">
      <c r="A85" s="27" t="s">
        <v>25</v>
      </c>
      <c r="B85" s="39">
        <v>11.86</v>
      </c>
      <c r="C85" s="13">
        <v>10.48</v>
      </c>
      <c r="D85" s="5">
        <v>10.64</v>
      </c>
      <c r="E85" s="5">
        <v>8.93</v>
      </c>
      <c r="F85" s="6">
        <v>10.31</v>
      </c>
      <c r="G85" s="5">
        <v>9.4600000000000009</v>
      </c>
      <c r="H85" s="5">
        <v>9.7799999999999994</v>
      </c>
      <c r="I85" s="6">
        <v>11.11</v>
      </c>
      <c r="J85" s="5">
        <v>10.49</v>
      </c>
      <c r="K85" s="6">
        <v>10.64</v>
      </c>
      <c r="L85" s="6">
        <v>10.79</v>
      </c>
      <c r="M85" s="6">
        <v>9.85</v>
      </c>
      <c r="N85" s="5">
        <v>10.49</v>
      </c>
      <c r="O85" s="5">
        <v>9.9700000000000006</v>
      </c>
      <c r="P85" s="5">
        <v>9.2899999999999991</v>
      </c>
      <c r="Q85" s="6">
        <v>9.85</v>
      </c>
      <c r="R85" s="5"/>
      <c r="S85" s="6"/>
      <c r="T85" s="5"/>
      <c r="U85" s="5"/>
      <c r="V85" s="5"/>
      <c r="W85" s="6"/>
      <c r="X85" s="30"/>
    </row>
    <row r="86" spans="1:24" s="1" customFormat="1" x14ac:dyDescent="0.25">
      <c r="A86" s="27" t="s">
        <v>26</v>
      </c>
      <c r="B86" s="39">
        <v>10.69</v>
      </c>
      <c r="C86" s="13">
        <v>9.4700000000000006</v>
      </c>
      <c r="D86" s="5">
        <v>10.34</v>
      </c>
      <c r="E86" s="5">
        <v>8.39</v>
      </c>
      <c r="F86" s="6">
        <v>9.5</v>
      </c>
      <c r="G86" s="5">
        <v>8.9700000000000006</v>
      </c>
      <c r="H86" s="5">
        <v>9.48</v>
      </c>
      <c r="I86" s="6">
        <v>11.03</v>
      </c>
      <c r="J86" s="5">
        <v>10.08</v>
      </c>
      <c r="K86" s="6">
        <v>10.36</v>
      </c>
      <c r="L86" s="6">
        <v>9.67</v>
      </c>
      <c r="M86" s="6">
        <v>9.34</v>
      </c>
      <c r="N86" s="5">
        <v>10.01</v>
      </c>
      <c r="O86" s="5">
        <v>9.66</v>
      </c>
      <c r="P86" s="5">
        <v>8.86</v>
      </c>
      <c r="Q86" s="6">
        <v>9.56</v>
      </c>
      <c r="R86" s="5"/>
      <c r="S86" s="6"/>
      <c r="T86" s="5"/>
      <c r="U86" s="5"/>
      <c r="V86" s="5"/>
      <c r="W86" s="6"/>
      <c r="X86" s="30"/>
    </row>
    <row r="87" spans="1:24" s="1" customFormat="1" x14ac:dyDescent="0.25">
      <c r="A87" s="12" t="s">
        <v>37</v>
      </c>
      <c r="B87" s="39">
        <v>6.76</v>
      </c>
      <c r="C87" s="13">
        <v>5.63</v>
      </c>
      <c r="D87" s="5">
        <v>6.27</v>
      </c>
      <c r="E87" s="5">
        <v>5.29</v>
      </c>
      <c r="F87" s="6">
        <v>5.38</v>
      </c>
      <c r="G87" s="5">
        <v>4.91</v>
      </c>
      <c r="H87" s="5">
        <v>5.12</v>
      </c>
      <c r="I87" s="6">
        <v>5.96</v>
      </c>
      <c r="J87" s="5">
        <v>5.91</v>
      </c>
      <c r="K87" s="6">
        <v>5.49</v>
      </c>
      <c r="L87" s="6">
        <v>5.96</v>
      </c>
      <c r="M87" s="6">
        <v>5.98</v>
      </c>
      <c r="N87" s="5">
        <v>5.75</v>
      </c>
      <c r="O87" s="5">
        <v>6.36</v>
      </c>
      <c r="P87" s="5">
        <v>5.67</v>
      </c>
      <c r="Q87" s="6">
        <v>5.62</v>
      </c>
      <c r="R87" s="5"/>
      <c r="S87" s="6"/>
      <c r="T87" s="5"/>
      <c r="U87" s="5"/>
      <c r="V87" s="5"/>
      <c r="W87" s="6"/>
      <c r="X87" s="30"/>
    </row>
    <row r="88" spans="1:24" s="1" customFormat="1" x14ac:dyDescent="0.25">
      <c r="A88" s="12" t="s">
        <v>2</v>
      </c>
      <c r="B88" s="39">
        <v>5.28</v>
      </c>
      <c r="C88" s="13">
        <v>4.8099999999999996</v>
      </c>
      <c r="D88" s="5">
        <v>5.68</v>
      </c>
      <c r="E88" s="5">
        <v>4.87</v>
      </c>
      <c r="F88" s="6">
        <v>5.16</v>
      </c>
      <c r="G88" s="5">
        <v>4.38</v>
      </c>
      <c r="H88" s="5">
        <v>4.63</v>
      </c>
      <c r="I88" s="6">
        <v>4.93</v>
      </c>
      <c r="J88" s="5">
        <v>5.49</v>
      </c>
      <c r="K88" s="6">
        <v>5.3</v>
      </c>
      <c r="L88" s="6">
        <v>5.0199999999999996</v>
      </c>
      <c r="M88" s="6">
        <v>5.1100000000000003</v>
      </c>
      <c r="N88" s="5">
        <v>5.38</v>
      </c>
      <c r="O88" s="5">
        <v>5.76</v>
      </c>
      <c r="P88" s="5">
        <v>5.23</v>
      </c>
      <c r="Q88" s="6">
        <v>4.9400000000000004</v>
      </c>
      <c r="R88" s="5"/>
      <c r="S88" s="6"/>
      <c r="T88" s="5"/>
      <c r="U88" s="5"/>
      <c r="V88" s="5"/>
      <c r="W88" s="6"/>
      <c r="X88" s="30"/>
    </row>
    <row r="89" spans="1:24" s="1" customFormat="1" x14ac:dyDescent="0.25">
      <c r="A89" s="12" t="s">
        <v>3</v>
      </c>
      <c r="B89" s="39">
        <v>31.72</v>
      </c>
      <c r="C89" s="13">
        <v>27.43</v>
      </c>
      <c r="D89" s="5">
        <v>28.89</v>
      </c>
      <c r="E89" s="5">
        <v>26.58</v>
      </c>
      <c r="F89" s="6">
        <v>26.05</v>
      </c>
      <c r="G89" s="5">
        <v>23.69</v>
      </c>
      <c r="H89" s="5">
        <v>26.78</v>
      </c>
      <c r="I89" s="6">
        <v>27.54</v>
      </c>
      <c r="J89" s="5">
        <v>29.05</v>
      </c>
      <c r="K89" s="6">
        <v>27.78</v>
      </c>
      <c r="L89" s="6">
        <v>25.01</v>
      </c>
      <c r="M89" s="6">
        <v>25.11</v>
      </c>
      <c r="N89" s="5">
        <v>28.5</v>
      </c>
      <c r="O89" s="5">
        <v>29.43</v>
      </c>
      <c r="P89" s="5">
        <v>27.58</v>
      </c>
      <c r="Q89" s="6">
        <v>24.85</v>
      </c>
      <c r="R89" s="5"/>
      <c r="S89" s="6"/>
      <c r="T89" s="5"/>
      <c r="U89" s="5"/>
      <c r="V89" s="5"/>
      <c r="W89" s="6"/>
      <c r="X89" s="30"/>
    </row>
    <row r="90" spans="1:24" s="1" customFormat="1" x14ac:dyDescent="0.25">
      <c r="A90" s="12" t="s">
        <v>27</v>
      </c>
      <c r="B90" s="39">
        <v>19.62</v>
      </c>
      <c r="C90" s="13">
        <v>15.46</v>
      </c>
      <c r="D90" s="5">
        <v>17.18</v>
      </c>
      <c r="E90" s="5">
        <v>15.66</v>
      </c>
      <c r="F90" s="6">
        <v>14.57</v>
      </c>
      <c r="G90" s="5">
        <v>14.58</v>
      </c>
      <c r="H90" s="5">
        <v>15.93</v>
      </c>
      <c r="I90" s="6">
        <v>17.32</v>
      </c>
      <c r="J90" s="5">
        <v>16.97</v>
      </c>
      <c r="K90" s="6">
        <v>16.97</v>
      </c>
      <c r="L90" s="6">
        <v>14.75</v>
      </c>
      <c r="M90" s="6">
        <v>14.7</v>
      </c>
      <c r="N90" s="5">
        <v>18.25</v>
      </c>
      <c r="O90" s="5">
        <v>17.21</v>
      </c>
      <c r="P90" s="5">
        <v>15.03</v>
      </c>
      <c r="Q90" s="6">
        <v>15.01</v>
      </c>
      <c r="R90" s="5"/>
      <c r="S90" s="6"/>
      <c r="T90" s="5"/>
      <c r="U90" s="5"/>
      <c r="V90" s="5"/>
      <c r="W90" s="6"/>
      <c r="X90" s="30"/>
    </row>
    <row r="91" spans="1:24" s="1" customFormat="1" x14ac:dyDescent="0.25">
      <c r="A91" s="12" t="s">
        <v>4</v>
      </c>
      <c r="B91" s="39">
        <v>27.17</v>
      </c>
      <c r="C91" s="13">
        <v>23.86</v>
      </c>
      <c r="D91" s="5">
        <v>26.35</v>
      </c>
      <c r="E91" s="5">
        <v>24.44</v>
      </c>
      <c r="F91" s="6">
        <v>23.36</v>
      </c>
      <c r="G91" s="5">
        <v>21.42</v>
      </c>
      <c r="H91" s="5">
        <v>23.72</v>
      </c>
      <c r="I91" s="6">
        <v>23.81</v>
      </c>
      <c r="J91" s="5">
        <v>25.61</v>
      </c>
      <c r="K91" s="6">
        <v>23.89</v>
      </c>
      <c r="L91" s="6">
        <v>22.6</v>
      </c>
      <c r="M91" s="6">
        <v>22.36</v>
      </c>
      <c r="N91" s="5">
        <v>24.94</v>
      </c>
      <c r="O91" s="5">
        <v>26.22</v>
      </c>
      <c r="P91" s="5">
        <v>24.97</v>
      </c>
      <c r="Q91" s="6">
        <v>22.39</v>
      </c>
      <c r="R91" s="5"/>
      <c r="S91" s="6"/>
      <c r="T91" s="5"/>
      <c r="U91" s="5"/>
      <c r="V91" s="5"/>
      <c r="W91" s="6"/>
      <c r="X91" s="30"/>
    </row>
    <row r="92" spans="1:24" s="1" customFormat="1" x14ac:dyDescent="0.25">
      <c r="A92" s="12" t="s">
        <v>5</v>
      </c>
      <c r="B92" s="39">
        <v>37.42</v>
      </c>
      <c r="C92" s="13">
        <v>32.29</v>
      </c>
      <c r="D92" s="5">
        <v>34.729999999999997</v>
      </c>
      <c r="E92" s="5">
        <v>32.51</v>
      </c>
      <c r="F92" s="6">
        <v>31.58</v>
      </c>
      <c r="G92" s="5">
        <v>28.82</v>
      </c>
      <c r="H92" s="5">
        <v>31.49</v>
      </c>
      <c r="I92" s="6">
        <v>32.31</v>
      </c>
      <c r="J92" s="5">
        <v>34.049999999999997</v>
      </c>
      <c r="K92" s="6">
        <v>33.21</v>
      </c>
      <c r="L92" s="6">
        <v>28.78</v>
      </c>
      <c r="M92" s="6">
        <v>29.2</v>
      </c>
      <c r="N92" s="5">
        <v>33.76</v>
      </c>
      <c r="O92" s="5">
        <v>34.6</v>
      </c>
      <c r="P92" s="5">
        <v>32.270000000000003</v>
      </c>
      <c r="Q92" s="6">
        <v>30.3</v>
      </c>
      <c r="R92" s="5"/>
      <c r="S92" s="6"/>
      <c r="T92" s="5"/>
      <c r="U92" s="5"/>
      <c r="V92" s="5"/>
      <c r="W92" s="6"/>
      <c r="X92" s="30"/>
    </row>
    <row r="93" spans="1:24" s="1" customFormat="1" x14ac:dyDescent="0.25">
      <c r="A93" s="12" t="s">
        <v>6</v>
      </c>
      <c r="B93" s="39">
        <v>13.51</v>
      </c>
      <c r="C93" s="13">
        <v>10.33</v>
      </c>
      <c r="D93" s="5">
        <v>10.26</v>
      </c>
      <c r="E93" s="5">
        <v>10.15</v>
      </c>
      <c r="F93" s="6">
        <v>10.41</v>
      </c>
      <c r="G93" s="5">
        <v>9.06</v>
      </c>
      <c r="H93" s="5">
        <v>9.36</v>
      </c>
      <c r="I93" s="6">
        <v>11.59</v>
      </c>
      <c r="J93" s="5">
        <v>11.46</v>
      </c>
      <c r="K93" s="6">
        <v>11.36</v>
      </c>
      <c r="L93" s="6">
        <v>10.1</v>
      </c>
      <c r="M93" s="6">
        <v>10.45</v>
      </c>
      <c r="N93" s="5">
        <v>11.53</v>
      </c>
      <c r="O93" s="5">
        <v>11.63</v>
      </c>
      <c r="P93" s="5">
        <v>9.41</v>
      </c>
      <c r="Q93" s="6">
        <v>11.18</v>
      </c>
      <c r="R93" s="5"/>
      <c r="S93" s="6"/>
      <c r="T93" s="5"/>
      <c r="U93" s="5"/>
      <c r="V93" s="5"/>
      <c r="W93" s="6"/>
      <c r="X93" s="30"/>
    </row>
    <row r="94" spans="1:24" s="1" customFormat="1" x14ac:dyDescent="0.25">
      <c r="A94" s="12" t="s">
        <v>7</v>
      </c>
      <c r="B94" s="39">
        <v>4.6399999999999997</v>
      </c>
      <c r="C94" s="13">
        <v>4.28</v>
      </c>
      <c r="D94" s="5">
        <v>4.37</v>
      </c>
      <c r="E94" s="5">
        <v>4.18</v>
      </c>
      <c r="F94" s="6">
        <v>4.57</v>
      </c>
      <c r="G94" s="5">
        <v>3.88</v>
      </c>
      <c r="H94" s="5">
        <v>4.04</v>
      </c>
      <c r="I94" s="6">
        <v>4.47</v>
      </c>
      <c r="J94" s="5">
        <v>4.5</v>
      </c>
      <c r="K94" s="6">
        <v>4.33</v>
      </c>
      <c r="L94" s="6">
        <v>4.53</v>
      </c>
      <c r="M94" s="6">
        <v>4.49</v>
      </c>
      <c r="N94" s="5">
        <v>4.28</v>
      </c>
      <c r="O94" s="5">
        <v>4.12</v>
      </c>
      <c r="P94" s="5">
        <v>4.12</v>
      </c>
      <c r="Q94" s="6">
        <v>4.4000000000000004</v>
      </c>
      <c r="R94" s="5"/>
      <c r="S94" s="6"/>
      <c r="T94" s="5"/>
      <c r="U94" s="5"/>
      <c r="V94" s="5"/>
      <c r="W94" s="6"/>
      <c r="X94" s="30"/>
    </row>
    <row r="95" spans="1:24" s="1" customFormat="1" x14ac:dyDescent="0.25">
      <c r="A95" s="12" t="s">
        <v>8</v>
      </c>
      <c r="B95" s="39">
        <v>4.76</v>
      </c>
      <c r="C95" s="13">
        <v>4.3499999999999996</v>
      </c>
      <c r="D95" s="5">
        <v>4.43</v>
      </c>
      <c r="E95" s="5">
        <v>4.1500000000000004</v>
      </c>
      <c r="F95" s="6">
        <v>4.08</v>
      </c>
      <c r="G95" s="5">
        <v>3.65</v>
      </c>
      <c r="H95" s="5">
        <v>3.67</v>
      </c>
      <c r="I95" s="6">
        <v>4.87</v>
      </c>
      <c r="J95" s="5">
        <v>5.01</v>
      </c>
      <c r="K95" s="6">
        <v>4.28</v>
      </c>
      <c r="L95" s="6">
        <v>4.3899999999999997</v>
      </c>
      <c r="M95" s="6">
        <v>4.32</v>
      </c>
      <c r="N95" s="5">
        <v>4.2300000000000004</v>
      </c>
      <c r="O95" s="5">
        <v>3.92</v>
      </c>
      <c r="P95" s="5">
        <v>3.82</v>
      </c>
      <c r="Q95" s="6">
        <v>4.03</v>
      </c>
      <c r="R95" s="5"/>
      <c r="S95" s="6"/>
      <c r="T95" s="5"/>
      <c r="U95" s="5"/>
      <c r="V95" s="5"/>
      <c r="W95" s="6"/>
      <c r="X95" s="30"/>
    </row>
    <row r="96" spans="1:24" s="1" customFormat="1" x14ac:dyDescent="0.25">
      <c r="A96" s="12" t="s">
        <v>36</v>
      </c>
      <c r="B96" s="39">
        <v>13.66</v>
      </c>
      <c r="C96" s="13">
        <v>12.75</v>
      </c>
      <c r="D96" s="5">
        <v>13.85</v>
      </c>
      <c r="E96" s="5">
        <v>12.92</v>
      </c>
      <c r="F96" s="6">
        <v>11.07</v>
      </c>
      <c r="G96" s="5">
        <v>10.66</v>
      </c>
      <c r="H96" s="5">
        <v>11.41</v>
      </c>
      <c r="I96" s="6">
        <v>11.46</v>
      </c>
      <c r="J96" s="5">
        <v>13.21</v>
      </c>
      <c r="K96" s="6">
        <v>11.85</v>
      </c>
      <c r="L96" s="6">
        <v>10.51</v>
      </c>
      <c r="M96" s="6">
        <v>10.88</v>
      </c>
      <c r="N96" s="5">
        <v>12.74</v>
      </c>
      <c r="O96" s="5">
        <v>12.61</v>
      </c>
      <c r="P96" s="5">
        <v>12.38</v>
      </c>
      <c r="Q96" s="6">
        <v>11.01</v>
      </c>
      <c r="R96" s="5"/>
      <c r="S96" s="6"/>
      <c r="T96" s="5"/>
      <c r="U96" s="5"/>
      <c r="V96" s="5"/>
      <c r="W96" s="6"/>
      <c r="X96" s="30"/>
    </row>
    <row r="97" spans="1:24" s="1" customFormat="1" x14ac:dyDescent="0.25">
      <c r="A97" s="12" t="s">
        <v>35</v>
      </c>
      <c r="B97" s="39">
        <v>24.24</v>
      </c>
      <c r="C97" s="13">
        <v>20.170000000000002</v>
      </c>
      <c r="D97" s="5">
        <v>23.02</v>
      </c>
      <c r="E97" s="5">
        <v>21.24</v>
      </c>
      <c r="F97" s="6">
        <v>19.690000000000001</v>
      </c>
      <c r="G97" s="5">
        <v>18.39</v>
      </c>
      <c r="H97" s="5">
        <v>19.350000000000001</v>
      </c>
      <c r="I97" s="6">
        <v>20.239999999999998</v>
      </c>
      <c r="J97" s="5">
        <v>21.73</v>
      </c>
      <c r="K97" s="6">
        <v>21.33</v>
      </c>
      <c r="L97" s="6">
        <v>18.38</v>
      </c>
      <c r="M97" s="6">
        <v>17.2</v>
      </c>
      <c r="N97" s="5">
        <v>21.98</v>
      </c>
      <c r="O97" s="5">
        <v>21.6</v>
      </c>
      <c r="P97" s="5">
        <v>20.309999999999999</v>
      </c>
      <c r="Q97" s="6">
        <v>18.36</v>
      </c>
      <c r="R97" s="5"/>
      <c r="S97" s="6"/>
      <c r="T97" s="5"/>
      <c r="U97" s="5"/>
      <c r="V97" s="5"/>
      <c r="W97" s="6"/>
      <c r="X97" s="30"/>
    </row>
    <row r="98" spans="1:24" s="1" customFormat="1" x14ac:dyDescent="0.25">
      <c r="A98" s="17" t="s">
        <v>34</v>
      </c>
      <c r="B98" s="39">
        <v>10.92</v>
      </c>
      <c r="C98" s="13">
        <v>8.8000000000000007</v>
      </c>
      <c r="D98" s="5">
        <v>10.3</v>
      </c>
      <c r="E98" s="5">
        <v>8.83</v>
      </c>
      <c r="F98" s="6">
        <v>8.73</v>
      </c>
      <c r="G98" s="5">
        <v>8.75</v>
      </c>
      <c r="H98" s="5">
        <v>8.82</v>
      </c>
      <c r="I98" s="6">
        <v>8.75</v>
      </c>
      <c r="J98" s="5">
        <v>8.85</v>
      </c>
      <c r="K98" s="6">
        <v>9.56</v>
      </c>
      <c r="L98" s="6">
        <v>7.86</v>
      </c>
      <c r="M98" s="6">
        <v>7.5</v>
      </c>
      <c r="N98" s="5">
        <v>9.44</v>
      </c>
      <c r="O98" s="5">
        <v>9.77</v>
      </c>
      <c r="P98" s="5">
        <v>8.39</v>
      </c>
      <c r="Q98" s="6">
        <v>8.42</v>
      </c>
      <c r="R98" s="5"/>
      <c r="S98" s="6"/>
      <c r="T98" s="5"/>
      <c r="U98" s="5"/>
      <c r="V98" s="5"/>
      <c r="W98" s="6"/>
      <c r="X98" s="30"/>
    </row>
    <row r="99" spans="1:24" s="1" customFormat="1" x14ac:dyDescent="0.25">
      <c r="A99" s="16" t="s">
        <v>33</v>
      </c>
      <c r="B99" s="39">
        <v>8.57</v>
      </c>
      <c r="C99" s="13">
        <v>8.0399999999999991</v>
      </c>
      <c r="D99" s="5">
        <v>8.4600000000000009</v>
      </c>
      <c r="E99" s="5">
        <v>7.41</v>
      </c>
      <c r="F99" s="6">
        <v>7.76</v>
      </c>
      <c r="G99" s="5">
        <v>6.71</v>
      </c>
      <c r="H99" s="5">
        <v>7.42</v>
      </c>
      <c r="I99" s="6">
        <v>8.2899999999999991</v>
      </c>
      <c r="J99" s="5">
        <v>8.3000000000000007</v>
      </c>
      <c r="K99" s="6">
        <v>8.31</v>
      </c>
      <c r="L99" s="6">
        <v>7.83</v>
      </c>
      <c r="M99" s="6">
        <v>7.49</v>
      </c>
      <c r="N99" s="5">
        <v>8.0500000000000007</v>
      </c>
      <c r="O99" s="5">
        <v>8</v>
      </c>
      <c r="P99" s="5">
        <v>7.65</v>
      </c>
      <c r="Q99" s="6">
        <v>7.48</v>
      </c>
      <c r="R99" s="5"/>
      <c r="S99" s="6"/>
      <c r="T99" s="5"/>
      <c r="U99" s="5"/>
      <c r="V99" s="5"/>
      <c r="W99" s="6"/>
      <c r="X99" s="30"/>
    </row>
    <row r="100" spans="1:24" s="1" customFormat="1" x14ac:dyDescent="0.25">
      <c r="A100" s="12" t="s">
        <v>32</v>
      </c>
      <c r="B100" s="39">
        <v>6.86</v>
      </c>
      <c r="C100" s="13">
        <v>6.06</v>
      </c>
      <c r="D100" s="5">
        <v>6.34</v>
      </c>
      <c r="E100" s="5">
        <v>5.89</v>
      </c>
      <c r="F100" s="6">
        <v>6.18</v>
      </c>
      <c r="G100" s="5">
        <v>5.44</v>
      </c>
      <c r="H100" s="5">
        <v>6</v>
      </c>
      <c r="I100" s="6">
        <v>6.36</v>
      </c>
      <c r="J100" s="5">
        <v>6.74</v>
      </c>
      <c r="K100" s="6">
        <v>6.54</v>
      </c>
      <c r="L100" s="6">
        <v>6.37</v>
      </c>
      <c r="M100" s="6">
        <v>6.12</v>
      </c>
      <c r="N100" s="5">
        <v>6.4</v>
      </c>
      <c r="O100" s="5">
        <v>6.24</v>
      </c>
      <c r="P100" s="5">
        <v>6.3</v>
      </c>
      <c r="Q100" s="6">
        <v>5.86</v>
      </c>
      <c r="R100" s="5"/>
      <c r="S100" s="6"/>
      <c r="T100" s="5"/>
      <c r="U100" s="5"/>
      <c r="V100" s="5"/>
      <c r="W100" s="6"/>
      <c r="X100" s="30"/>
    </row>
    <row r="101" spans="1:24" s="1" customFormat="1" x14ac:dyDescent="0.25">
      <c r="A101" s="12" t="s">
        <v>31</v>
      </c>
      <c r="B101" s="39">
        <v>7.24</v>
      </c>
      <c r="C101" s="13">
        <v>6.92</v>
      </c>
      <c r="D101" s="5">
        <v>7.42</v>
      </c>
      <c r="E101" s="5">
        <v>6.25</v>
      </c>
      <c r="F101" s="6">
        <v>5.93</v>
      </c>
      <c r="G101" s="5">
        <v>5.61</v>
      </c>
      <c r="H101" s="5">
        <v>6.79</v>
      </c>
      <c r="I101" s="6">
        <v>6.65</v>
      </c>
      <c r="J101" s="5">
        <v>6.76</v>
      </c>
      <c r="K101" s="6">
        <v>7.3</v>
      </c>
      <c r="L101" s="6">
        <v>6.49</v>
      </c>
      <c r="M101" s="6">
        <v>6.46</v>
      </c>
      <c r="N101" s="5">
        <v>7.07</v>
      </c>
      <c r="O101" s="5">
        <v>7.27</v>
      </c>
      <c r="P101" s="5">
        <v>5.92</v>
      </c>
      <c r="Q101" s="6">
        <v>6.37</v>
      </c>
      <c r="R101" s="5"/>
      <c r="S101" s="6"/>
      <c r="T101" s="5"/>
      <c r="U101" s="5"/>
      <c r="V101" s="5"/>
      <c r="W101" s="6"/>
      <c r="X101" s="30"/>
    </row>
    <row r="102" spans="1:24" s="1" customFormat="1" x14ac:dyDescent="0.25">
      <c r="A102" s="12" t="s">
        <v>9</v>
      </c>
      <c r="B102" s="39">
        <v>3.82</v>
      </c>
      <c r="C102" s="13">
        <v>3.61</v>
      </c>
      <c r="D102" s="5">
        <v>3.62</v>
      </c>
      <c r="E102" s="5">
        <v>3.3</v>
      </c>
      <c r="F102" s="6">
        <v>3.24</v>
      </c>
      <c r="G102" s="5">
        <v>2.74</v>
      </c>
      <c r="H102" s="5">
        <v>3.68</v>
      </c>
      <c r="I102" s="6">
        <v>3.5</v>
      </c>
      <c r="J102" s="5">
        <v>3.89</v>
      </c>
      <c r="K102" s="6">
        <v>3.57</v>
      </c>
      <c r="L102" s="6">
        <v>3.39</v>
      </c>
      <c r="M102" s="6">
        <v>3.18</v>
      </c>
      <c r="N102" s="5">
        <v>3.76</v>
      </c>
      <c r="O102" s="5">
        <v>3.71</v>
      </c>
      <c r="P102" s="5">
        <v>3.83</v>
      </c>
      <c r="Q102" s="6">
        <v>3.24</v>
      </c>
      <c r="R102" s="5"/>
      <c r="S102" s="6"/>
      <c r="T102" s="5"/>
      <c r="U102" s="5"/>
      <c r="V102" s="5"/>
      <c r="W102" s="6"/>
      <c r="X102" s="30"/>
    </row>
    <row r="103" spans="1:24" s="1" customFormat="1" x14ac:dyDescent="0.25">
      <c r="A103" s="12" t="s">
        <v>10</v>
      </c>
      <c r="B103" s="39">
        <v>4.4000000000000004</v>
      </c>
      <c r="C103" s="13">
        <v>4.3</v>
      </c>
      <c r="D103" s="5">
        <v>3.94</v>
      </c>
      <c r="E103" s="5">
        <v>3.46</v>
      </c>
      <c r="F103" s="6">
        <v>4.0599999999999996</v>
      </c>
      <c r="G103" s="5">
        <v>3.51</v>
      </c>
      <c r="H103" s="5">
        <v>3.91</v>
      </c>
      <c r="I103" s="6">
        <v>3.99</v>
      </c>
      <c r="J103" s="5">
        <v>4.41</v>
      </c>
      <c r="K103" s="6">
        <v>3.97</v>
      </c>
      <c r="L103" s="6">
        <v>4.2300000000000004</v>
      </c>
      <c r="M103" s="6">
        <v>3.63</v>
      </c>
      <c r="N103" s="5">
        <v>4.09</v>
      </c>
      <c r="O103" s="5">
        <v>4.0199999999999996</v>
      </c>
      <c r="P103" s="5">
        <v>4.2699999999999996</v>
      </c>
      <c r="Q103" s="6">
        <v>3.35</v>
      </c>
      <c r="R103" s="5"/>
      <c r="S103" s="6"/>
      <c r="T103" s="5"/>
      <c r="U103" s="5"/>
      <c r="V103" s="5"/>
      <c r="W103" s="6"/>
      <c r="X103" s="30"/>
    </row>
    <row r="104" spans="1:24" s="1" customFormat="1" x14ac:dyDescent="0.25">
      <c r="A104" s="12" t="s">
        <v>30</v>
      </c>
      <c r="B104" s="39">
        <v>3.62</v>
      </c>
      <c r="C104" s="13">
        <v>3.46</v>
      </c>
      <c r="D104" s="5">
        <v>3.81</v>
      </c>
      <c r="E104" s="5">
        <v>3.19</v>
      </c>
      <c r="F104" s="6">
        <v>3.23</v>
      </c>
      <c r="G104" s="5">
        <v>3.12</v>
      </c>
      <c r="H104" s="5">
        <v>3.31</v>
      </c>
      <c r="I104" s="6">
        <v>3.31</v>
      </c>
      <c r="J104" s="5">
        <v>3.74</v>
      </c>
      <c r="K104" s="6">
        <v>3.16</v>
      </c>
      <c r="L104" s="6">
        <v>3.19</v>
      </c>
      <c r="M104" s="6">
        <v>3.25</v>
      </c>
      <c r="N104" s="5">
        <v>3.62</v>
      </c>
      <c r="O104" s="5">
        <v>3.81</v>
      </c>
      <c r="P104" s="5">
        <v>3.51</v>
      </c>
      <c r="Q104" s="6">
        <v>3.12</v>
      </c>
      <c r="R104" s="5"/>
      <c r="S104" s="6"/>
      <c r="T104" s="5"/>
      <c r="U104" s="5"/>
      <c r="V104" s="5"/>
      <c r="W104" s="6"/>
      <c r="X104" s="30"/>
    </row>
    <row r="105" spans="1:24" s="1" customFormat="1" x14ac:dyDescent="0.25">
      <c r="A105" s="12" t="s">
        <v>11</v>
      </c>
      <c r="B105" s="39">
        <v>7.14</v>
      </c>
      <c r="C105" s="13">
        <v>5.6</v>
      </c>
      <c r="D105" s="5">
        <v>6.37</v>
      </c>
      <c r="E105" s="5">
        <v>5.67</v>
      </c>
      <c r="F105" s="6">
        <v>6.4</v>
      </c>
      <c r="G105" s="5">
        <v>5.17</v>
      </c>
      <c r="H105" s="5">
        <v>5.73</v>
      </c>
      <c r="I105" s="6">
        <v>6.14</v>
      </c>
      <c r="J105" s="5">
        <v>5.66</v>
      </c>
      <c r="K105" s="6">
        <v>6.52</v>
      </c>
      <c r="L105" s="6">
        <v>6.4</v>
      </c>
      <c r="M105" s="6">
        <v>5.98</v>
      </c>
      <c r="N105" s="5">
        <v>5.97</v>
      </c>
      <c r="O105" s="5">
        <v>5.96</v>
      </c>
      <c r="P105" s="5">
        <v>5.67</v>
      </c>
      <c r="Q105" s="6">
        <v>5.65</v>
      </c>
      <c r="R105" s="5"/>
      <c r="S105" s="6"/>
      <c r="T105" s="5"/>
      <c r="U105" s="5"/>
      <c r="V105" s="5"/>
      <c r="W105" s="6"/>
      <c r="X105" s="30"/>
    </row>
    <row r="106" spans="1:24" s="1" customFormat="1" x14ac:dyDescent="0.25">
      <c r="A106" s="12" t="s">
        <v>29</v>
      </c>
      <c r="B106" s="39">
        <v>4.93</v>
      </c>
      <c r="C106" s="13">
        <v>4.1900000000000004</v>
      </c>
      <c r="D106" s="5">
        <v>4.2300000000000004</v>
      </c>
      <c r="E106" s="5">
        <v>4.09</v>
      </c>
      <c r="F106" s="6">
        <v>4.55</v>
      </c>
      <c r="G106" s="5">
        <v>3.83</v>
      </c>
      <c r="H106" s="5">
        <v>4.6100000000000003</v>
      </c>
      <c r="I106" s="6">
        <v>4.58</v>
      </c>
      <c r="J106" s="5">
        <v>4.76</v>
      </c>
      <c r="K106" s="6">
        <v>4.2699999999999996</v>
      </c>
      <c r="L106" s="6">
        <v>4.3</v>
      </c>
      <c r="M106" s="6">
        <v>4.3</v>
      </c>
      <c r="N106" s="5">
        <v>4.75</v>
      </c>
      <c r="O106" s="5">
        <v>4.66</v>
      </c>
      <c r="P106" s="5">
        <v>4.41</v>
      </c>
      <c r="Q106" s="6">
        <v>4.3</v>
      </c>
      <c r="R106" s="5"/>
      <c r="S106" s="6"/>
      <c r="T106" s="5"/>
      <c r="U106" s="5"/>
      <c r="V106" s="5"/>
      <c r="W106" s="6"/>
      <c r="X106" s="30"/>
    </row>
    <row r="107" spans="1:24" s="4" customFormat="1" x14ac:dyDescent="0.25">
      <c r="A107" s="28"/>
      <c r="B107" s="26"/>
      <c r="C107" s="26"/>
      <c r="D107" s="26"/>
      <c r="E107" s="26"/>
      <c r="F107" s="26"/>
      <c r="G107" s="26"/>
      <c r="H107" s="26"/>
      <c r="I107" s="26"/>
      <c r="J107" s="26"/>
      <c r="K107" s="26"/>
      <c r="L107" s="26"/>
      <c r="M107" s="26"/>
      <c r="N107" s="26"/>
      <c r="O107" s="26"/>
      <c r="P107" s="26"/>
      <c r="Q107" s="26"/>
      <c r="R107" s="26"/>
      <c r="S107" s="26"/>
      <c r="T107" s="26"/>
      <c r="U107" s="26"/>
      <c r="V107" s="26"/>
      <c r="W107" s="26"/>
      <c r="X107" s="26"/>
    </row>
    <row r="108" spans="1:24" s="1" customFormat="1" x14ac:dyDescent="0.25">
      <c r="A108" s="4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</row>
  </sheetData>
  <mergeCells count="2">
    <mergeCell ref="C1:Q1"/>
    <mergeCell ref="R1:X1"/>
  </mergeCells>
  <phoneticPr fontId="10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Caption</vt:lpstr>
      <vt:lpstr>primary morphology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Oleg Artaev</dc:creator>
  <cp:lastModifiedBy>Oleg Artaev</cp:lastModifiedBy>
  <cp:lastPrinted>2023-02-11T10:10:17Z</cp:lastPrinted>
  <dcterms:created xsi:type="dcterms:W3CDTF">2015-06-05T18:19:34Z</dcterms:created>
  <dcterms:modified xsi:type="dcterms:W3CDTF">2024-02-23T10:20:01Z</dcterms:modified>
</cp:coreProperties>
</file>